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'!$A$9:$FN$54</definedName>
    <definedName name="_xlnm._FilterDatabase" localSheetId="1" hidden="1">'調査票Ｃ、Ｄ、Ｅ '!$A$17:$BR$60</definedName>
    <definedName name="_xlnm.Print_Area" localSheetId="0">'調査票Ａ、Ｂ '!$D$1:$CX$61</definedName>
    <definedName name="_xlnm.Print_Area" localSheetId="1">'調査票Ｃ、Ｄ、Ｅ '!$A$1:$BQ$70</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C35" i="5"/>
  <c r="G35" i="5"/>
  <c r="C36" i="5"/>
  <c r="G36" i="5"/>
  <c r="C37" i="5"/>
  <c r="G37" i="5"/>
  <c r="C38" i="5"/>
  <c r="G38" i="5"/>
  <c r="C39" i="5"/>
  <c r="G39" i="5"/>
  <c r="C40" i="5"/>
  <c r="G40" i="5"/>
  <c r="C41" i="5"/>
  <c r="G41" i="5"/>
  <c r="C42" i="5"/>
  <c r="G42" i="5"/>
  <c r="C43" i="5"/>
  <c r="G43" i="5"/>
  <c r="C44" i="5"/>
  <c r="G44" i="5"/>
  <c r="C45" i="5"/>
  <c r="G45" i="5"/>
  <c r="C46" i="5"/>
  <c r="G46" i="5"/>
  <c r="C47" i="5"/>
  <c r="G47" i="5"/>
  <c r="C48" i="5"/>
  <c r="G48" i="5"/>
  <c r="C49" i="5"/>
  <c r="G49" i="5"/>
  <c r="C50" i="5"/>
  <c r="G50" i="5"/>
  <c r="C51" i="5"/>
  <c r="G51" i="5"/>
  <c r="C52" i="5"/>
  <c r="G52" i="5"/>
  <c r="BQ68" i="6" l="1"/>
  <c r="BP68" i="6"/>
  <c r="BO68" i="6"/>
  <c r="BN68" i="6"/>
  <c r="BM68" i="6"/>
  <c r="BL68" i="6"/>
  <c r="BK68" i="6"/>
  <c r="BJ68" i="6"/>
  <c r="BI68" i="6"/>
  <c r="BH68" i="6"/>
  <c r="BG68" i="6"/>
  <c r="BF68" i="6"/>
  <c r="BE68" i="6"/>
  <c r="BD68" i="6"/>
  <c r="BC68" i="6"/>
  <c r="BB68" i="6"/>
  <c r="BA68" i="6"/>
  <c r="AZ68" i="6"/>
  <c r="AY68" i="6"/>
  <c r="AX68" i="6"/>
  <c r="AW68" i="6"/>
  <c r="AV68" i="6"/>
  <c r="AU68" i="6"/>
  <c r="AT68" i="6"/>
  <c r="AS68" i="6"/>
  <c r="AR68" i="6"/>
  <c r="AQ68" i="6"/>
  <c r="AP68" i="6"/>
  <c r="AO68" i="6"/>
  <c r="AN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BQ67" i="6"/>
  <c r="BP67" i="6"/>
  <c r="BO67" i="6"/>
  <c r="BN67" i="6"/>
  <c r="BM67" i="6"/>
  <c r="BL67" i="6"/>
  <c r="BK67" i="6"/>
  <c r="BJ67" i="6"/>
  <c r="BI67" i="6"/>
  <c r="BH67" i="6"/>
  <c r="BG67" i="6"/>
  <c r="BF67" i="6"/>
  <c r="BE67" i="6"/>
  <c r="BD67" i="6"/>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BQ66" i="6"/>
  <c r="BP66" i="6"/>
  <c r="BO66" i="6"/>
  <c r="BN66" i="6"/>
  <c r="BM66" i="6"/>
  <c r="BL66" i="6"/>
  <c r="BK66" i="6"/>
  <c r="BJ66" i="6"/>
  <c r="BI66" i="6"/>
  <c r="BH66" i="6"/>
  <c r="BG66" i="6"/>
  <c r="BF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BP62" i="6"/>
  <c r="BO62" i="6"/>
  <c r="BN62" i="6"/>
  <c r="BM62" i="6"/>
  <c r="BL62" i="6"/>
  <c r="BK62" i="6"/>
  <c r="BJ62" i="6"/>
  <c r="BI62" i="6"/>
  <c r="BH62" i="6"/>
  <c r="BF62" i="6"/>
  <c r="BE62" i="6"/>
  <c r="BD62" i="6"/>
  <c r="BC62" i="6"/>
  <c r="BB62" i="6"/>
  <c r="BA62" i="6"/>
  <c r="AZ62" i="6"/>
  <c r="AY62" i="6"/>
  <c r="AX62" i="6"/>
  <c r="AW62" i="6"/>
  <c r="AV62" i="6"/>
  <c r="AS62" i="6"/>
  <c r="AR62" i="6"/>
  <c r="AQ62" i="6"/>
  <c r="AP62" i="6"/>
  <c r="AO62" i="6"/>
  <c r="AN62" i="6"/>
  <c r="AL62" i="6"/>
  <c r="AK62" i="6"/>
  <c r="AJ62" i="6"/>
  <c r="AI62" i="6"/>
  <c r="AH62" i="6"/>
  <c r="AG62" i="6"/>
  <c r="AF62" i="6"/>
  <c r="AE62" i="6"/>
  <c r="AD62" i="6"/>
  <c r="AC62" i="6"/>
  <c r="AB62" i="6"/>
  <c r="AA62" i="6"/>
  <c r="Z62" i="6"/>
  <c r="Y62" i="6"/>
  <c r="V62" i="6"/>
  <c r="U62" i="6"/>
  <c r="T62" i="6"/>
  <c r="S62" i="6"/>
  <c r="R62" i="6"/>
  <c r="O62" i="6"/>
  <c r="N62" i="6"/>
  <c r="M62" i="6"/>
  <c r="L62" i="6"/>
  <c r="K62" i="6"/>
  <c r="J62" i="6"/>
  <c r="I62" i="6"/>
  <c r="H62" i="6"/>
  <c r="G62" i="6"/>
  <c r="F62" i="6"/>
  <c r="E62" i="6"/>
  <c r="D62" i="6"/>
  <c r="CX60" i="5"/>
  <c r="CW60" i="5"/>
  <c r="CV60" i="5"/>
  <c r="CU60" i="5"/>
  <c r="CT60" i="5"/>
  <c r="CS60" i="5"/>
  <c r="CR60" i="5"/>
  <c r="CQ60" i="5"/>
  <c r="CP60" i="5"/>
  <c r="CO60" i="5"/>
  <c r="CN60" i="5"/>
  <c r="CM60" i="5"/>
  <c r="CL60" i="5"/>
  <c r="CK60" i="5"/>
  <c r="CJ60" i="5"/>
  <c r="CI60" i="5"/>
  <c r="CH60" i="5"/>
  <c r="CG60" i="5"/>
  <c r="CF60" i="5"/>
  <c r="CE60" i="5"/>
  <c r="CD60" i="5"/>
  <c r="CC60" i="5"/>
  <c r="CB60" i="5"/>
  <c r="CA60" i="5"/>
  <c r="BZ60" i="5"/>
  <c r="BY60" i="5"/>
  <c r="BX60" i="5"/>
  <c r="BW60" i="5"/>
  <c r="BV60" i="5"/>
  <c r="BU60" i="5"/>
  <c r="BT60" i="5"/>
  <c r="BS60" i="5"/>
  <c r="BR60" i="5"/>
  <c r="BQ60" i="5"/>
  <c r="BP60" i="5"/>
  <c r="BO60" i="5"/>
  <c r="BN60" i="5"/>
  <c r="BM60" i="5"/>
  <c r="BL60" i="5"/>
  <c r="BK60" i="5"/>
  <c r="BJ60" i="5"/>
  <c r="BI60" i="5"/>
  <c r="BH60" i="5"/>
  <c r="BG60" i="5"/>
  <c r="BF60" i="5"/>
  <c r="BE60" i="5"/>
  <c r="BD60" i="5"/>
  <c r="BC60" i="5"/>
  <c r="BB60" i="5"/>
  <c r="BA60" i="5"/>
  <c r="AZ60" i="5"/>
  <c r="AY60"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CX59" i="5"/>
  <c r="CW59" i="5"/>
  <c r="CV59" i="5"/>
  <c r="CU59" i="5"/>
  <c r="CT59" i="5"/>
  <c r="CS59" i="5"/>
  <c r="CR59" i="5"/>
  <c r="CQ59" i="5"/>
  <c r="CP59" i="5"/>
  <c r="CO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CX58" i="5"/>
  <c r="CW58" i="5"/>
  <c r="CV58" i="5"/>
  <c r="CU58" i="5"/>
  <c r="CT58" i="5"/>
  <c r="CS58" i="5"/>
  <c r="CR58" i="5"/>
  <c r="CQ58" i="5"/>
  <c r="CP58" i="5"/>
  <c r="CO58" i="5"/>
  <c r="CN58" i="5"/>
  <c r="CM58" i="5"/>
  <c r="CL58" i="5"/>
  <c r="CK58" i="5"/>
  <c r="CJ58" i="5"/>
  <c r="CI58" i="5"/>
  <c r="CH58" i="5"/>
  <c r="CG58" i="5"/>
  <c r="CF58" i="5"/>
  <c r="CE58" i="5"/>
  <c r="CD58" i="5"/>
  <c r="CC58" i="5"/>
  <c r="CB58" i="5"/>
  <c r="CA58" i="5"/>
  <c r="BZ58" i="5"/>
  <c r="BY58" i="5"/>
  <c r="BX58" i="5"/>
  <c r="BW58" i="5"/>
  <c r="BV58" i="5"/>
  <c r="BU58" i="5"/>
  <c r="BT58" i="5"/>
  <c r="BS58" i="5"/>
  <c r="BR58" i="5"/>
  <c r="BQ58" i="5"/>
  <c r="BP58" i="5"/>
  <c r="BO58" i="5"/>
  <c r="BN58" i="5"/>
  <c r="BM58" i="5"/>
  <c r="BL58" i="5"/>
  <c r="BK58" i="5"/>
  <c r="BJ58" i="5"/>
  <c r="BI58" i="5"/>
  <c r="BH58" i="5"/>
  <c r="BG58"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CX57" i="5"/>
  <c r="CW57" i="5"/>
  <c r="CV57" i="5"/>
  <c r="CU57" i="5"/>
  <c r="CT57" i="5"/>
  <c r="CS57" i="5"/>
  <c r="CR57" i="5"/>
  <c r="CQ57" i="5"/>
  <c r="CP57" i="5"/>
  <c r="CO57" i="5"/>
  <c r="CN57" i="5"/>
  <c r="CM57" i="5"/>
  <c r="CL57" i="5"/>
  <c r="CK57" i="5"/>
  <c r="CJ57" i="5"/>
  <c r="CI57" i="5"/>
  <c r="CH57" i="5"/>
  <c r="CG57" i="5"/>
  <c r="CF57" i="5"/>
  <c r="CE57" i="5"/>
  <c r="CD57" i="5"/>
  <c r="CC57" i="5"/>
  <c r="CB57" i="5"/>
  <c r="CA57" i="5"/>
  <c r="BZ57" i="5"/>
  <c r="BY57" i="5"/>
  <c r="BX57" i="5"/>
  <c r="BW57" i="5"/>
  <c r="BV57" i="5"/>
  <c r="BU57" i="5"/>
  <c r="BT57" i="5"/>
  <c r="BS57" i="5"/>
  <c r="BR57" i="5"/>
  <c r="BQ57" i="5"/>
  <c r="BP57" i="5"/>
  <c r="BO57" i="5"/>
  <c r="BN57" i="5"/>
  <c r="BM57" i="5"/>
  <c r="BL57" i="5"/>
  <c r="BK57" i="5"/>
  <c r="BJ57" i="5"/>
  <c r="BI57" i="5"/>
  <c r="BH57" i="5"/>
  <c r="BG57" i="5"/>
  <c r="BF57" i="5"/>
  <c r="BE57" i="5"/>
  <c r="BD57" i="5"/>
  <c r="BC57" i="5"/>
  <c r="BB57" i="5"/>
  <c r="BA57" i="5"/>
  <c r="AZ57" i="5"/>
  <c r="AY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CX54" i="5"/>
  <c r="CW54" i="5"/>
  <c r="CU54" i="5"/>
  <c r="CT54" i="5"/>
  <c r="CS54" i="5"/>
  <c r="CR54" i="5"/>
  <c r="CQ54" i="5"/>
  <c r="CP54" i="5"/>
  <c r="CO54" i="5"/>
  <c r="CN54" i="5"/>
  <c r="CM54" i="5"/>
  <c r="CL54" i="5"/>
  <c r="CK54" i="5"/>
  <c r="CJ54" i="5"/>
  <c r="CH54" i="5"/>
  <c r="CG54" i="5"/>
  <c r="CF54" i="5"/>
  <c r="CE54" i="5"/>
  <c r="CD54" i="5"/>
  <c r="CC54" i="5"/>
  <c r="CB54" i="5"/>
  <c r="CA54" i="5"/>
  <c r="BY54" i="5"/>
  <c r="BX54" i="5"/>
  <c r="BW54" i="5"/>
  <c r="BV54" i="5"/>
  <c r="BU54" i="5"/>
  <c r="BS54" i="5"/>
  <c r="BR54" i="5"/>
  <c r="BQ54" i="5"/>
  <c r="BN54" i="5"/>
  <c r="BM54" i="5"/>
  <c r="BL54" i="5"/>
  <c r="BK54" i="5"/>
  <c r="BJ54" i="5"/>
  <c r="BI54" i="5"/>
  <c r="BH54" i="5"/>
  <c r="BG54" i="5"/>
  <c r="BF54" i="5"/>
  <c r="BE54" i="5"/>
  <c r="BD54" i="5"/>
  <c r="BC54" i="5"/>
  <c r="BB54" i="5"/>
  <c r="BA54" i="5"/>
  <c r="AZ54" i="5"/>
  <c r="AY54" i="5"/>
  <c r="AX54" i="5"/>
  <c r="AW54" i="5"/>
  <c r="AV54" i="5"/>
  <c r="AU54" i="5"/>
  <c r="AT54" i="5"/>
  <c r="AS54" i="5"/>
  <c r="AR54" i="5"/>
  <c r="AQ54" i="5"/>
  <c r="AP54" i="5"/>
  <c r="AO54" i="5"/>
  <c r="AN54" i="5"/>
  <c r="AM54" i="5"/>
  <c r="AL54" i="5"/>
  <c r="AK54" i="5"/>
  <c r="AJ54" i="5"/>
  <c r="AI54" i="5"/>
  <c r="AH54" i="5"/>
  <c r="AG54" i="5"/>
  <c r="AF54" i="5"/>
  <c r="AD54" i="5"/>
  <c r="AC54" i="5"/>
  <c r="AB54" i="5"/>
  <c r="Z54" i="5"/>
  <c r="Y54" i="5"/>
  <c r="X54" i="5"/>
  <c r="V54" i="5"/>
  <c r="U54" i="5"/>
  <c r="T54" i="5"/>
  <c r="S54" i="5"/>
  <c r="Q54" i="5"/>
  <c r="P54" i="5"/>
  <c r="O54" i="5"/>
  <c r="M54" i="5"/>
  <c r="K54" i="5"/>
  <c r="I54" i="5"/>
  <c r="AM68" i="6"/>
  <c r="AM62" i="6"/>
</calcChain>
</file>

<file path=xl/sharedStrings.xml><?xml version="1.0" encoding="utf-8"?>
<sst xmlns="http://schemas.openxmlformats.org/spreadsheetml/2006/main" count="592" uniqueCount="381">
  <si>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</si>
  <si>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</si>
  <si>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</si>
  <si>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</si>
  <si>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</si>
  <si>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</si>
  <si>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</si>
  <si>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</si>
  <si>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</si>
  <si>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</si>
  <si>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</si>
  <si>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</si>
  <si>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</si>
  <si>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</si>
  <si>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</si>
  <si>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</si>
  <si>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</si>
  <si>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</si>
  <si>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</si>
  <si>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</si>
  <si>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</si>
  <si>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</si>
  <si>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</si>
  <si>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</si>
  <si>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</si>
  <si>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</si>
  <si>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</si>
  <si>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</si>
  <si>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</si>
  <si>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</si>
  <si>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</si>
  <si>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</si>
  <si>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</si>
  <si>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</si>
  <si>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</si>
  <si>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</si>
  <si>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</si>
  <si>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</si>
  <si>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</si>
  <si>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</si>
  <si>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</si>
  <si>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</si>
  <si>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</si>
  <si>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</si>
  <si>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</si>
  <si>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</si>
  <si>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</si>
  <si>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</si>
  <si>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</si>
  <si>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</si>
  <si>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</si>
  <si>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</si>
  <si>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</si>
  <si>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</si>
  <si>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</si>
  <si>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</si>
  <si>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</si>
  <si>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</si>
  <si>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</si>
  <si>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</si>
  <si>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</si>
  <si>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</si>
  <si>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</si>
  <si>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</si>
  <si>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</si>
  <si>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</si>
  <si>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</si>
  <si>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</si>
  <si>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</si>
  <si>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</si>
  <si>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</si>
  <si>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</si>
  <si>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</si>
  <si>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</si>
  <si>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</si>
  <si>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</si>
  <si>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</si>
  <si>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</si>
  <si>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</si>
  <si>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</si>
  <si>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</si>
  <si>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</si>
  <si>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</si>
  <si>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</si>
  <si>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</si>
  <si>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</si>
  <si>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</si>
  <si>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</si>
  <si>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</si>
  <si>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</si>
  <si>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</si>
  <si>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</si>
  <si>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</si>
  <si>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</si>
  <si>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</si>
  <si>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</si>
  <si>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</si>
  <si>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</si>
  <si>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</si>
  <si>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</si>
  <si>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</si>
  <si>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</si>
  <si>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</si>
  <si>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</si>
  <si>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</si>
  <si>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</si>
  <si>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</si>
  <si>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</si>
  <si>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</si>
  <si>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</si>
  <si>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</si>
  <si>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</si>
  <si>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</si>
  <si>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</si>
  <si>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</si>
  <si>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</si>
  <si>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</si>
  <si>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</si>
  <si>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</si>
  <si>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</si>
  <si>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</si>
  <si>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</si>
  <si>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</si>
  <si>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</si>
  <si>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</si>
  <si>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</si>
  <si>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</si>
  <si>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</si>
  <si>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</si>
  <si>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</si>
  <si>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</si>
  <si>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</si>
  <si>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</si>
  <si>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</si>
  <si>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</si>
  <si>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</si>
  <si>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</si>
  <si>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</si>
  <si>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</si>
  <si>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</si>
  <si>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</si>
  <si>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</si>
  <si>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</si>
  <si>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</si>
  <si>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</si>
  <si>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</si>
  <si>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</si>
  <si>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</si>
  <si>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</si>
  <si>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</si>
  <si>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</si>
  <si>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</si>
  <si>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</si>
  <si>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</si>
  <si>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</si>
  <si>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</si>
  <si>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</si>
  <si>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</si>
  <si>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</si>
  <si>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</si>
  <si>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</si>
  <si>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</si>
  <si>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</si>
  <si>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</si>
  <si>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</si>
  <si>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</si>
  <si>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</si>
  <si>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</si>
  <si>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</si>
  <si>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</si>
  <si>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</si>
  <si>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</si>
  <si>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</si>
  <si>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総合振興計画</t>
    <rPh sb="0" eb="2">
      <t>ソウゴウ</t>
    </rPh>
    <rPh sb="2" eb="4">
      <t>シンコウ</t>
    </rPh>
    <rPh sb="4" eb="6">
      <t>ケイカク</t>
    </rPh>
    <phoneticPr fontId="1"/>
  </si>
  <si>
    <t>鹿児島市</t>
  </si>
  <si>
    <t>鹿屋市</t>
    <rPh sb="0" eb="3">
      <t>カノヤシ</t>
    </rPh>
    <phoneticPr fontId="3"/>
  </si>
  <si>
    <t>枕崎市</t>
    <rPh sb="0" eb="3">
      <t>マクラザキシ</t>
    </rPh>
    <phoneticPr fontId="1"/>
  </si>
  <si>
    <t>阿久根市</t>
  </si>
  <si>
    <t>出水市</t>
  </si>
  <si>
    <t>司法書士、金融関係者</t>
  </si>
  <si>
    <t>指宿市</t>
    <rPh sb="0" eb="2">
      <t>イブスキ</t>
    </rPh>
    <rPh sb="2" eb="3">
      <t>シ</t>
    </rPh>
    <phoneticPr fontId="1"/>
  </si>
  <si>
    <t>施策別事業優先度評価制度に基づく事務依頼文書</t>
    <rPh sb="0" eb="2">
      <t>シサク</t>
    </rPh>
    <rPh sb="2" eb="3">
      <t>ベツ</t>
    </rPh>
    <rPh sb="3" eb="5">
      <t>ジギョウ</t>
    </rPh>
    <rPh sb="5" eb="8">
      <t>ユウセンド</t>
    </rPh>
    <rPh sb="8" eb="10">
      <t>ヒョウカ</t>
    </rPh>
    <rPh sb="10" eb="12">
      <t>セイド</t>
    </rPh>
    <rPh sb="13" eb="14">
      <t>モト</t>
    </rPh>
    <rPh sb="16" eb="18">
      <t>ジム</t>
    </rPh>
    <rPh sb="18" eb="20">
      <t>イライ</t>
    </rPh>
    <rPh sb="20" eb="22">
      <t>ブンショ</t>
    </rPh>
    <phoneticPr fontId="1"/>
  </si>
  <si>
    <t>西之表市</t>
    <rPh sb="0" eb="4">
      <t>ニシノオモテシ</t>
    </rPh>
    <phoneticPr fontId="1"/>
  </si>
  <si>
    <t>外部評価の実施方法について，現在検討中であるため。</t>
    <rPh sb="0" eb="2">
      <t>ガイブ</t>
    </rPh>
    <rPh sb="2" eb="4">
      <t>ヒョウカ</t>
    </rPh>
    <rPh sb="5" eb="7">
      <t>ジッシ</t>
    </rPh>
    <rPh sb="7" eb="9">
      <t>ホウホウ</t>
    </rPh>
    <rPh sb="14" eb="16">
      <t>ゲンザイ</t>
    </rPh>
    <rPh sb="16" eb="19">
      <t>ケントウチュウ</t>
    </rPh>
    <phoneticPr fontId="1"/>
  </si>
  <si>
    <t>廃止ではないが、現在方法を検討中。</t>
    <rPh sb="0" eb="2">
      <t>ハイシ</t>
    </rPh>
    <rPh sb="8" eb="10">
      <t>ゲンザイ</t>
    </rPh>
    <rPh sb="10" eb="12">
      <t>ホウホウ</t>
    </rPh>
    <rPh sb="13" eb="16">
      <t>ケントウチュウ</t>
    </rPh>
    <phoneticPr fontId="1"/>
  </si>
  <si>
    <t>垂水市</t>
    <rPh sb="0" eb="3">
      <t>タルミズシ</t>
    </rPh>
    <phoneticPr fontId="1"/>
  </si>
  <si>
    <t>薩摩川内市</t>
    <rPh sb="0" eb="5">
      <t>サツマセンダイシ</t>
    </rPh>
    <phoneticPr fontId="1"/>
  </si>
  <si>
    <t>日置市</t>
    <rPh sb="0" eb="3">
      <t>ヒオキシ</t>
    </rPh>
    <phoneticPr fontId="3"/>
  </si>
  <si>
    <t>評価の実施結果は行政改革推進委員会(外部)で検証するため</t>
    <rPh sb="0" eb="2">
      <t>ヒョウカ</t>
    </rPh>
    <rPh sb="3" eb="5">
      <t>ジッシ</t>
    </rPh>
    <rPh sb="5" eb="7">
      <t>ケッカ</t>
    </rPh>
    <rPh sb="8" eb="12">
      <t>ギョウセイカイカク</t>
    </rPh>
    <rPh sb="12" eb="14">
      <t>スイシン</t>
    </rPh>
    <rPh sb="14" eb="17">
      <t>イインカイ</t>
    </rPh>
    <rPh sb="18" eb="20">
      <t>ガイブ</t>
    </rPh>
    <rPh sb="22" eb="24">
      <t>ケンショウ</t>
    </rPh>
    <phoneticPr fontId="1"/>
  </si>
  <si>
    <t>曽於市</t>
    <rPh sb="0" eb="3">
      <t>ソオシ</t>
    </rPh>
    <phoneticPr fontId="1"/>
  </si>
  <si>
    <t>霧島市</t>
    <rPh sb="0" eb="2">
      <t>キリシマ</t>
    </rPh>
    <rPh sb="2" eb="3">
      <t>シ</t>
    </rPh>
    <phoneticPr fontId="1"/>
  </si>
  <si>
    <t>いちき串木野市</t>
  </si>
  <si>
    <t>外部評価の実施に向けて検討してきたが実施には至らなかったため、平成28年度（第3期行革計画期間）以降においても、事務事業評価の方法も含めて、外部評価を検討していくこととしている。</t>
    <rPh sb="0" eb="2">
      <t>ガイブ</t>
    </rPh>
    <rPh sb="2" eb="4">
      <t>ヒョウカ</t>
    </rPh>
    <rPh sb="5" eb="7">
      <t>ジッシ</t>
    </rPh>
    <rPh sb="8" eb="9">
      <t>ム</t>
    </rPh>
    <rPh sb="11" eb="13">
      <t>ケントウ</t>
    </rPh>
    <rPh sb="18" eb="20">
      <t>ジッシ</t>
    </rPh>
    <rPh sb="22" eb="23">
      <t>イタ</t>
    </rPh>
    <rPh sb="31" eb="33">
      <t>ヘイセイ</t>
    </rPh>
    <rPh sb="35" eb="36">
      <t>ネン</t>
    </rPh>
    <rPh sb="36" eb="37">
      <t>ド</t>
    </rPh>
    <rPh sb="38" eb="39">
      <t>ダイ</t>
    </rPh>
    <rPh sb="40" eb="41">
      <t>キ</t>
    </rPh>
    <rPh sb="41" eb="43">
      <t>ギョウカク</t>
    </rPh>
    <rPh sb="43" eb="45">
      <t>ケイカク</t>
    </rPh>
    <rPh sb="45" eb="47">
      <t>キカン</t>
    </rPh>
    <rPh sb="48" eb="50">
      <t>イコウ</t>
    </rPh>
    <rPh sb="56" eb="58">
      <t>ジム</t>
    </rPh>
    <rPh sb="58" eb="60">
      <t>ジギョウ</t>
    </rPh>
    <rPh sb="60" eb="62">
      <t>ヒョウカ</t>
    </rPh>
    <rPh sb="63" eb="65">
      <t>ホウホウ</t>
    </rPh>
    <rPh sb="66" eb="67">
      <t>フク</t>
    </rPh>
    <rPh sb="70" eb="72">
      <t>ガイブ</t>
    </rPh>
    <rPh sb="72" eb="74">
      <t>ヒョウカ</t>
    </rPh>
    <rPh sb="75" eb="77">
      <t>ケントウ</t>
    </rPh>
    <phoneticPr fontId="1"/>
  </si>
  <si>
    <t>南さつま市</t>
    <rPh sb="0" eb="1">
      <t>ミナミ</t>
    </rPh>
    <rPh sb="4" eb="5">
      <t>シ</t>
    </rPh>
    <phoneticPr fontId="1"/>
  </si>
  <si>
    <t>志布志市</t>
    <rPh sb="0" eb="4">
      <t>シブシシ</t>
    </rPh>
    <phoneticPr fontId="1"/>
  </si>
  <si>
    <t>行革大綱</t>
    <rPh sb="0" eb="2">
      <t>ギョウカク</t>
    </rPh>
    <rPh sb="2" eb="4">
      <t>タイコウ</t>
    </rPh>
    <phoneticPr fontId="1"/>
  </si>
  <si>
    <t>以前は外部評価を行なっていたが短期間での資料提供や説明では、評価の判断が難しい事務事業があることや、特に市民との関わりの深い事務事業にあっては、委員の精神的な負担が大きいなどとする意見もあり、現在は内部評価だけ行なっています。</t>
    <rPh sb="0" eb="2">
      <t>イゼン</t>
    </rPh>
    <rPh sb="3" eb="5">
      <t>ガイブ</t>
    </rPh>
    <rPh sb="5" eb="7">
      <t>ヒョウカ</t>
    </rPh>
    <rPh sb="8" eb="9">
      <t>オコ</t>
    </rPh>
    <rPh sb="96" eb="98">
      <t>ゲンザイ</t>
    </rPh>
    <rPh sb="99" eb="101">
      <t>ナイブ</t>
    </rPh>
    <rPh sb="101" eb="103">
      <t>ヒョウカ</t>
    </rPh>
    <rPh sb="105" eb="106">
      <t>オコ</t>
    </rPh>
    <phoneticPr fontId="1"/>
  </si>
  <si>
    <t>以前は外部評価を行なっていたが短期間での資料提供や説明では、評価の判断が難しい事務事業があることや、特に市民との関わりの深い事務事業にあっては、委員の精神的な負担が大きいなどとする意見もあり、現在は内部評価だけ行なっています。</t>
  </si>
  <si>
    <t>奄美市</t>
    <rPh sb="0" eb="2">
      <t>アマミ</t>
    </rPh>
    <rPh sb="2" eb="3">
      <t>シ</t>
    </rPh>
    <phoneticPr fontId="1"/>
  </si>
  <si>
    <t>庁内組織による行政評価実施の決定</t>
    <rPh sb="0" eb="2">
      <t>チョウナイ</t>
    </rPh>
    <rPh sb="2" eb="4">
      <t>ソシキ</t>
    </rPh>
    <rPh sb="7" eb="9">
      <t>ギョウセイ</t>
    </rPh>
    <rPh sb="9" eb="11">
      <t>ヒョウカ</t>
    </rPh>
    <rPh sb="11" eb="13">
      <t>ジッシ</t>
    </rPh>
    <rPh sb="14" eb="16">
      <t>ケッテイ</t>
    </rPh>
    <phoneticPr fontId="1"/>
  </si>
  <si>
    <t>ＨＰ公開を，「透明性の確保」に合わせて「意見集約の機会」として活用するために，庁内評価そのままの記載としたため。</t>
    <rPh sb="2" eb="4">
      <t>コウカイ</t>
    </rPh>
    <rPh sb="7" eb="10">
      <t>トウメイセイ</t>
    </rPh>
    <rPh sb="11" eb="13">
      <t>カクホ</t>
    </rPh>
    <rPh sb="15" eb="16">
      <t>ア</t>
    </rPh>
    <rPh sb="20" eb="22">
      <t>イケン</t>
    </rPh>
    <rPh sb="22" eb="24">
      <t>シュウヤク</t>
    </rPh>
    <rPh sb="25" eb="27">
      <t>キカイ</t>
    </rPh>
    <rPh sb="31" eb="33">
      <t>カツヨウ</t>
    </rPh>
    <rPh sb="39" eb="41">
      <t>チョウナイ</t>
    </rPh>
    <rPh sb="41" eb="43">
      <t>ヒョウカ</t>
    </rPh>
    <rPh sb="48" eb="50">
      <t>キサイ</t>
    </rPh>
    <phoneticPr fontId="1"/>
  </si>
  <si>
    <t>南九州市</t>
    <rPh sb="0" eb="1">
      <t>ミナミ</t>
    </rPh>
    <rPh sb="1" eb="3">
      <t>キュウシュウ</t>
    </rPh>
    <rPh sb="3" eb="4">
      <t>シ</t>
    </rPh>
    <phoneticPr fontId="1"/>
  </si>
  <si>
    <t>南九州市行政改革大綱</t>
    <rPh sb="0" eb="4">
      <t>ミナミキュウシュウシ</t>
    </rPh>
    <rPh sb="4" eb="6">
      <t>ギョウセイ</t>
    </rPh>
    <rPh sb="6" eb="8">
      <t>カイカク</t>
    </rPh>
    <rPh sb="8" eb="10">
      <t>タイコウ</t>
    </rPh>
    <phoneticPr fontId="1"/>
  </si>
  <si>
    <t>外部評価は，内部評価を補足する位置づけに留まるため。</t>
    <rPh sb="0" eb="2">
      <t>ガイブ</t>
    </rPh>
    <rPh sb="2" eb="4">
      <t>ヒョウカ</t>
    </rPh>
    <rPh sb="6" eb="8">
      <t>ナイブ</t>
    </rPh>
    <rPh sb="8" eb="10">
      <t>ヒョウカ</t>
    </rPh>
    <rPh sb="11" eb="13">
      <t>ホソク</t>
    </rPh>
    <rPh sb="15" eb="17">
      <t>イチ</t>
    </rPh>
    <rPh sb="20" eb="21">
      <t>トド</t>
    </rPh>
    <phoneticPr fontId="1"/>
  </si>
  <si>
    <t>伊佐市</t>
    <rPh sb="0" eb="3">
      <t>イサシ</t>
    </rPh>
    <phoneticPr fontId="1"/>
  </si>
  <si>
    <t>事後の評価手法が確立されていないため内部評価にとどまっている。</t>
    <rPh sb="0" eb="2">
      <t>ジゴ</t>
    </rPh>
    <rPh sb="3" eb="5">
      <t>ヒョウカ</t>
    </rPh>
    <rPh sb="5" eb="7">
      <t>シュホウ</t>
    </rPh>
    <rPh sb="8" eb="10">
      <t>カクリツ</t>
    </rPh>
    <rPh sb="18" eb="20">
      <t>ナイブ</t>
    </rPh>
    <rPh sb="20" eb="22">
      <t>ヒョウカ</t>
    </rPh>
    <phoneticPr fontId="1"/>
  </si>
  <si>
    <t>姶良市</t>
    <rPh sb="0" eb="2">
      <t>アイラ</t>
    </rPh>
    <rPh sb="2" eb="3">
      <t>シ</t>
    </rPh>
    <phoneticPr fontId="1"/>
  </si>
  <si>
    <t>三島村</t>
    <rPh sb="0" eb="2">
      <t>ミシマ</t>
    </rPh>
    <rPh sb="2" eb="3">
      <t>ソン</t>
    </rPh>
    <phoneticPr fontId="1"/>
  </si>
  <si>
    <t>十島村</t>
    <rPh sb="0" eb="3">
      <t>トシマムラ</t>
    </rPh>
    <phoneticPr fontId="1"/>
  </si>
  <si>
    <t>さつま町</t>
  </si>
  <si>
    <t>今後，外部評価導入に向け，現在検討中であるため</t>
    <rPh sb="0" eb="2">
      <t>コンゴ</t>
    </rPh>
    <rPh sb="3" eb="5">
      <t>ガイブ</t>
    </rPh>
    <rPh sb="5" eb="7">
      <t>ヒョウカ</t>
    </rPh>
    <rPh sb="7" eb="9">
      <t>ドウニュウ</t>
    </rPh>
    <rPh sb="10" eb="11">
      <t>ム</t>
    </rPh>
    <rPh sb="13" eb="15">
      <t>ゲンザイ</t>
    </rPh>
    <rPh sb="15" eb="17">
      <t>ケントウ</t>
    </rPh>
    <rPh sb="17" eb="18">
      <t>チュウ</t>
    </rPh>
    <phoneticPr fontId="1"/>
  </si>
  <si>
    <t>長島町</t>
    <rPh sb="0" eb="3">
      <t>ナガシマチョウ</t>
    </rPh>
    <phoneticPr fontId="1"/>
  </si>
  <si>
    <t>湧水町</t>
    <rPh sb="0" eb="3">
      <t>ユウスイチョウ</t>
    </rPh>
    <phoneticPr fontId="1"/>
  </si>
  <si>
    <t>大崎町</t>
    <rPh sb="0" eb="2">
      <t>オオサキ</t>
    </rPh>
    <rPh sb="2" eb="3">
      <t>チョウ</t>
    </rPh>
    <phoneticPr fontId="1"/>
  </si>
  <si>
    <t>東串良町</t>
    <rPh sb="0" eb="4">
      <t>ヒガシクシラチョウ</t>
    </rPh>
    <phoneticPr fontId="1"/>
  </si>
  <si>
    <t>錦江町</t>
    <rPh sb="0" eb="3">
      <t>キンコウチョウ</t>
    </rPh>
    <phoneticPr fontId="1"/>
  </si>
  <si>
    <t>南大隅町</t>
    <rPh sb="0" eb="4">
      <t>ミナミオオスミチョウ</t>
    </rPh>
    <phoneticPr fontId="1"/>
  </si>
  <si>
    <t>肝付町</t>
    <rPh sb="0" eb="3">
      <t>キモ</t>
    </rPh>
    <phoneticPr fontId="1"/>
  </si>
  <si>
    <t>中種子町</t>
    <rPh sb="0" eb="4">
      <t>ナ</t>
    </rPh>
    <phoneticPr fontId="1"/>
  </si>
  <si>
    <t>南種子町</t>
    <rPh sb="0" eb="4">
      <t>ミ</t>
    </rPh>
    <phoneticPr fontId="1"/>
  </si>
  <si>
    <t>屋久島町</t>
    <rPh sb="0" eb="3">
      <t>ヤクシマ</t>
    </rPh>
    <rPh sb="3" eb="4">
      <t>チョウ</t>
    </rPh>
    <phoneticPr fontId="1"/>
  </si>
  <si>
    <t>大和村</t>
    <rPh sb="0" eb="3">
      <t>ヤマトソン</t>
    </rPh>
    <phoneticPr fontId="1"/>
  </si>
  <si>
    <t>宇検村</t>
    <rPh sb="0" eb="3">
      <t>ウケンソン</t>
    </rPh>
    <phoneticPr fontId="1"/>
  </si>
  <si>
    <t>瀬戸内町</t>
    <rPh sb="0" eb="4">
      <t>セトウチチョウ</t>
    </rPh>
    <phoneticPr fontId="1"/>
  </si>
  <si>
    <t>龍郷町</t>
    <rPh sb="0" eb="3">
      <t>タツゴウチョウ</t>
    </rPh>
    <phoneticPr fontId="1"/>
  </si>
  <si>
    <t>事務事業の点検・評価手法及び方針決定</t>
    <rPh sb="0" eb="2">
      <t>ジム</t>
    </rPh>
    <rPh sb="2" eb="4">
      <t>ジギョウ</t>
    </rPh>
    <rPh sb="5" eb="7">
      <t>テンケン</t>
    </rPh>
    <rPh sb="8" eb="10">
      <t>ヒョウカ</t>
    </rPh>
    <rPh sb="10" eb="12">
      <t>シュホウ</t>
    </rPh>
    <rPh sb="12" eb="13">
      <t>オヨ</t>
    </rPh>
    <rPh sb="14" eb="16">
      <t>ホウシン</t>
    </rPh>
    <rPh sb="16" eb="18">
      <t>ケッテイ</t>
    </rPh>
    <phoneticPr fontId="1"/>
  </si>
  <si>
    <t>事務事業の点検・評価を基に行革の大綱や実施計画を策定</t>
    <rPh sb="0" eb="2">
      <t>ジム</t>
    </rPh>
    <rPh sb="2" eb="4">
      <t>ジギョウ</t>
    </rPh>
    <rPh sb="5" eb="7">
      <t>テンケン</t>
    </rPh>
    <rPh sb="8" eb="10">
      <t>ヒョウカ</t>
    </rPh>
    <rPh sb="11" eb="12">
      <t>モト</t>
    </rPh>
    <rPh sb="13" eb="15">
      <t>ギョウカク</t>
    </rPh>
    <rPh sb="16" eb="18">
      <t>タイコウ</t>
    </rPh>
    <rPh sb="19" eb="21">
      <t>ジッシ</t>
    </rPh>
    <rPh sb="21" eb="23">
      <t>ケイカク</t>
    </rPh>
    <rPh sb="24" eb="26">
      <t>サクテイ</t>
    </rPh>
    <phoneticPr fontId="1"/>
  </si>
  <si>
    <t>喜界町</t>
    <rPh sb="0" eb="3">
      <t>キカイチョウ</t>
    </rPh>
    <phoneticPr fontId="1"/>
  </si>
  <si>
    <t>徳之島町</t>
    <rPh sb="0" eb="4">
      <t>トクノシマチョウ</t>
    </rPh>
    <phoneticPr fontId="1"/>
  </si>
  <si>
    <t>天城町</t>
    <rPh sb="0" eb="3">
      <t>アマギチョウ</t>
    </rPh>
    <phoneticPr fontId="1"/>
  </si>
  <si>
    <t>第2次天城町行政改革大綱</t>
    <rPh sb="0" eb="1">
      <t>ダイ</t>
    </rPh>
    <rPh sb="2" eb="3">
      <t>ジ</t>
    </rPh>
    <rPh sb="3" eb="6">
      <t>アマギチョウ</t>
    </rPh>
    <rPh sb="6" eb="8">
      <t>ギョウセイ</t>
    </rPh>
    <rPh sb="8" eb="10">
      <t>カイカク</t>
    </rPh>
    <rPh sb="10" eb="12">
      <t>タイコウ</t>
    </rPh>
    <phoneticPr fontId="1"/>
  </si>
  <si>
    <t>伊仙町</t>
    <rPh sb="0" eb="2">
      <t>イセン</t>
    </rPh>
    <rPh sb="2" eb="3">
      <t>チョウ</t>
    </rPh>
    <phoneticPr fontId="3"/>
  </si>
  <si>
    <t>和泊町</t>
    <rPh sb="0" eb="3">
      <t>ワドマリチョウ</t>
    </rPh>
    <phoneticPr fontId="1"/>
  </si>
  <si>
    <t>評価実施に係る通知</t>
    <rPh sb="0" eb="2">
      <t>ヒョウカ</t>
    </rPh>
    <rPh sb="2" eb="4">
      <t>ジッシ</t>
    </rPh>
    <rPh sb="5" eb="6">
      <t>カカ</t>
    </rPh>
    <rPh sb="7" eb="9">
      <t>ツウチ</t>
    </rPh>
    <phoneticPr fontId="1"/>
  </si>
  <si>
    <t>他に評価する体制がない</t>
    <rPh sb="0" eb="1">
      <t>タ</t>
    </rPh>
    <rPh sb="2" eb="4">
      <t>ヒョウカ</t>
    </rPh>
    <rPh sb="6" eb="8">
      <t>タイセイ</t>
    </rPh>
    <phoneticPr fontId="1"/>
  </si>
  <si>
    <t>知名町</t>
    <rPh sb="0" eb="3">
      <t>チナチョウ</t>
    </rPh>
    <phoneticPr fontId="1"/>
  </si>
  <si>
    <t>与論町</t>
    <rPh sb="0" eb="3">
      <t>ヨロンチョウ</t>
    </rPh>
    <phoneticPr fontId="1"/>
  </si>
  <si>
    <t>鹿屋市</t>
  </si>
  <si>
    <t>H28年度中に公表予定</t>
    <rPh sb="3" eb="5">
      <t>ネンド</t>
    </rPh>
    <rPh sb="5" eb="6">
      <t>チュウ</t>
    </rPh>
    <rPh sb="7" eb="9">
      <t>コウヒョウ</t>
    </rPh>
    <rPh sb="9" eb="11">
      <t>ヨテイ</t>
    </rPh>
    <phoneticPr fontId="1"/>
  </si>
  <si>
    <t>枕崎市</t>
  </si>
  <si>
    <t>http://www.city.kagoshima-izumi.lg.jp/page/page_10034.html</t>
    <phoneticPr fontId="1"/>
  </si>
  <si>
    <t>指宿市</t>
  </si>
  <si>
    <t>https://www.city.ibusuki.lg.jp/main/shisei/kaikaku/</t>
    <phoneticPr fontId="1"/>
  </si>
  <si>
    <t>西之表市</t>
  </si>
  <si>
    <t>12月末にHPのリニューアルを予定しており，その後速やかに更新する予定</t>
    <rPh sb="2" eb="4">
      <t>ガツマツ</t>
    </rPh>
    <rPh sb="15" eb="17">
      <t>ヨテイ</t>
    </rPh>
    <rPh sb="24" eb="25">
      <t>ゴ</t>
    </rPh>
    <rPh sb="25" eb="26">
      <t>スミ</t>
    </rPh>
    <rPh sb="29" eb="31">
      <t>コウシン</t>
    </rPh>
    <rPh sb="33" eb="35">
      <t>ヨテイ</t>
    </rPh>
    <phoneticPr fontId="1"/>
  </si>
  <si>
    <t>垂水市</t>
  </si>
  <si>
    <t>http://www.city.tarumizu.lg.jp/seisaku/shise/sesaku/sogokekaku/4sogo.html</t>
    <phoneticPr fontId="1"/>
  </si>
  <si>
    <t>薩摩川内市</t>
  </si>
  <si>
    <t>http://www.city.satsumasendai.lg.jp/www/contents/1442568417537/index.html</t>
    <phoneticPr fontId="1"/>
  </si>
  <si>
    <t>日置市</t>
  </si>
  <si>
    <t>http://www.city.hioki.kagoshima.jp</t>
    <phoneticPr fontId="1"/>
  </si>
  <si>
    <t>曽於市</t>
  </si>
  <si>
    <t>霧島市</t>
  </si>
  <si>
    <t>https://www.city-kirishima.jp/hisyokouhou/shise/gyosekaikaku/gyosehyoka/hyokakekka/index.html</t>
    <phoneticPr fontId="1"/>
  </si>
  <si>
    <t>http://www.city.ichikikushikino.lg.jp/somu1/201503113.html</t>
    <phoneticPr fontId="1"/>
  </si>
  <si>
    <t>南さつま市</t>
  </si>
  <si>
    <t>志布志市</t>
  </si>
  <si>
    <t>http://www.city.shibushi.lg.jp/</t>
    <phoneticPr fontId="1"/>
  </si>
  <si>
    <t>奄美市</t>
  </si>
  <si>
    <t>http://www.city.amami.lg.jp/kikaku/shise/shisaku/kekaku/index.html</t>
    <phoneticPr fontId="1"/>
  </si>
  <si>
    <t>南九州市</t>
  </si>
  <si>
    <t>伊佐市</t>
  </si>
  <si>
    <t>姶良市</t>
  </si>
  <si>
    <t>三島村</t>
  </si>
  <si>
    <t>十島村</t>
  </si>
  <si>
    <t>施策概要等は公表していたが，主に内部資料として活用しているため</t>
    <rPh sb="0" eb="2">
      <t>シサク</t>
    </rPh>
    <rPh sb="2" eb="4">
      <t>ガイヨウ</t>
    </rPh>
    <rPh sb="4" eb="5">
      <t>トウ</t>
    </rPh>
    <rPh sb="6" eb="8">
      <t>コウヒョウ</t>
    </rPh>
    <rPh sb="14" eb="15">
      <t>オモ</t>
    </rPh>
    <rPh sb="16" eb="18">
      <t>ナイブ</t>
    </rPh>
    <rPh sb="18" eb="20">
      <t>シリョウ</t>
    </rPh>
    <rPh sb="23" eb="25">
      <t>カツヨウ</t>
    </rPh>
    <phoneticPr fontId="1"/>
  </si>
  <si>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</si>
  <si>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</si>
  <si>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</si>
  <si>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</si>
  <si>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</si>
  <si>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</si>
  <si>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</si>
  <si>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</si>
  <si>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</si>
  <si>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</si>
  <si>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</si>
  <si>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</si>
  <si>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</si>
  <si>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</si>
  <si>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</si>
  <si>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</si>
  <si>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</si>
  <si>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</si>
  <si>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</si>
  <si>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</si>
  <si>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</si>
  <si>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462012</t>
  </si>
  <si>
    <t>462039</t>
  </si>
  <si>
    <t>462047</t>
  </si>
  <si>
    <t>462063</t>
  </si>
  <si>
    <t>462080</t>
  </si>
  <si>
    <t>462101</t>
  </si>
  <si>
    <t>462136</t>
  </si>
  <si>
    <t>462144</t>
  </si>
  <si>
    <t>462161</t>
  </si>
  <si>
    <t>462179</t>
  </si>
  <si>
    <t>462187</t>
  </si>
  <si>
    <t>462195</t>
  </si>
  <si>
    <t>462209</t>
  </si>
  <si>
    <t>462217</t>
  </si>
  <si>
    <t>462225</t>
  </si>
  <si>
    <t>462233</t>
  </si>
  <si>
    <t>462241</t>
  </si>
  <si>
    <t>462250</t>
  </si>
  <si>
    <t>463035</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</si>
  <si>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</si>
  <si>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</si>
  <si>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</si>
  <si>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</si>
  <si>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</si>
  <si>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</si>
  <si>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</si>
  <si>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</si>
  <si>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</si>
  <si>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</si>
  <si>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</si>
  <si>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</si>
  <si>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</si>
  <si>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</si>
  <si>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</si>
  <si>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</si>
  <si>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</si>
  <si>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</si>
  <si>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</si>
  <si>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</si>
  <si>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</si>
  <si>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</si>
  <si>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</si>
  <si>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</si>
  <si>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</si>
  <si>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</si>
  <si>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http://www.city.kagoshima.lg.jp/soumu/soumu/gyokan/shise/shisaku/hyoka/hyoka/index.html</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</si>
  <si>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</si>
  <si>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</si>
  <si>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</si>
  <si>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</si>
  <si>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</si>
  <si>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462140</t>
  </si>
  <si>
    <t>全事務事業の内外部評価を８年間かけて実施し一定の結果を得たため、現在は、全事務事業の内部評価のみを毎年度実施している。</t>
    <rPh sb="0" eb="1">
      <t>ゼン</t>
    </rPh>
    <rPh sb="1" eb="5">
      <t>ジムジギョウ</t>
    </rPh>
    <rPh sb="6" eb="7">
      <t>ナイ</t>
    </rPh>
    <rPh sb="7" eb="8">
      <t>ガイ</t>
    </rPh>
    <rPh sb="8" eb="9">
      <t>ブ</t>
    </rPh>
    <rPh sb="9" eb="11">
      <t>ヒョウカ</t>
    </rPh>
    <rPh sb="13" eb="15">
      <t>ネンカン</t>
    </rPh>
    <rPh sb="18" eb="20">
      <t>ジッシ</t>
    </rPh>
    <rPh sb="21" eb="23">
      <t>イッテイ</t>
    </rPh>
    <rPh sb="24" eb="26">
      <t>ケッカ</t>
    </rPh>
    <rPh sb="27" eb="28">
      <t>エ</t>
    </rPh>
    <rPh sb="32" eb="34">
      <t>ゲンザイ</t>
    </rPh>
    <rPh sb="36" eb="37">
      <t>ゼン</t>
    </rPh>
    <rPh sb="37" eb="41">
      <t>ジムジギョウ</t>
    </rPh>
    <rPh sb="42" eb="44">
      <t>ナイブ</t>
    </rPh>
    <rPh sb="44" eb="46">
      <t>ヒョウカ</t>
    </rPh>
    <rPh sb="49" eb="50">
      <t>マイ</t>
    </rPh>
    <rPh sb="50" eb="52">
      <t>ネンド</t>
    </rPh>
    <rPh sb="52" eb="54">
      <t>ジッシ</t>
    </rPh>
    <phoneticPr fontId="1"/>
  </si>
  <si>
    <t>全事務事業の内外部評価を８年間かけて実施し一定の結果を得たため、現在は、全事務事業の内部評価のみを毎年度実施している。</t>
  </si>
  <si>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</si>
  <si>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</si>
  <si>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</si>
  <si>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</si>
  <si>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</si>
  <si>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</si>
  <si>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</si>
  <si>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</si>
  <si>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</si>
  <si>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</si>
  <si>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</si>
  <si>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</si>
  <si>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</si>
  <si>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</si>
  <si>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</si>
  <si>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</si>
  <si>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</si>
  <si>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</si>
  <si>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</si>
  <si>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</si>
  <si>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</si>
  <si>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</si>
  <si>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</si>
  <si>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</si>
  <si>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</si>
  <si>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</si>
  <si>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</si>
  <si>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</si>
  <si>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</si>
  <si>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</si>
  <si>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</si>
  <si>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</si>
  <si>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</si>
  <si>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</si>
  <si>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</si>
  <si>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</si>
  <si>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</si>
  <si>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</si>
  <si>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</si>
  <si>
    <t>達成状況を確認した上で要因を分析している</t>
    <rPh sb="0" eb="2">
      <t>タッセイ</t>
    </rPh>
    <rPh sb="2" eb="4">
      <t>ジョウキョウ</t>
    </rPh>
    <rPh sb="5" eb="7">
      <t>カクニン</t>
    </rPh>
    <rPh sb="9" eb="10">
      <t>ウエ</t>
    </rPh>
    <rPh sb="11" eb="13">
      <t>ヨウイン</t>
    </rPh>
    <rPh sb="14" eb="16">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</si>
</sst>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9">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6" borderId="3" xfId="0" applyFont="1" applyFill="1" applyBorder="1" applyAlignment="1" applyProtection="1">
      <alignment horizontal="center" vertical="top"/>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0" fontId="24" fillId="0" borderId="4" xfId="0" applyFont="1" applyFill="1" applyBorder="1" applyAlignment="1" applyProtection="1">
      <alignment horizontal="center" vertical="top"/>
    </xf>
    <xf numFmtId="0" fontId="24" fillId="0"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 fillId="9" borderId="0"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8" borderId="5" xfId="0" applyFont="1" applyFill="1" applyBorder="1" applyAlignment="1" applyProtection="1">
      <alignment horizontal="center" vertical="center"/>
    </xf>
    <xf numFmtId="0" fontId="26" fillId="8" borderId="1" xfId="0" applyFont="1" applyFill="1" applyBorder="1" applyAlignment="1" applyProtection="1">
      <alignment horizontal="center" vertical="center"/>
    </xf>
    <xf numFmtId="0" fontId="26" fillId="8"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49" fontId="26"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49" fontId="26" fillId="9" borderId="5" xfId="0" applyNumberFormat="1" applyFont="1" applyFill="1" applyBorder="1" applyAlignment="1" applyProtection="1">
      <alignment horizontal="center" vertical="center"/>
    </xf>
    <xf numFmtId="49" fontId="26" fillId="9" borderId="1" xfId="0" applyNumberFormat="1" applyFont="1" applyFill="1" applyBorder="1" applyAlignment="1" applyProtection="1">
      <alignment horizontal="center" vertical="center"/>
    </xf>
    <xf numFmtId="49" fontId="26" fillId="9" borderId="10"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shrinkToFit="1"/>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7" fillId="9" borderId="1" xfId="0" applyFont="1" applyFill="1" applyBorder="1" applyAlignment="1">
      <alignment horizontal="center" vertical="center"/>
    </xf>
    <xf numFmtId="0" fontId="27" fillId="9" borderId="10" xfId="0" applyFont="1" applyFill="1" applyBorder="1" applyAlignment="1">
      <alignment horizontal="center" vertical="center"/>
    </xf>
    <xf numFmtId="49" fontId="28" fillId="9" borderId="5" xfId="0" applyNumberFormat="1" applyFont="1" applyFill="1" applyBorder="1" applyAlignment="1" applyProtection="1">
      <alignment horizontal="center" vertical="center" wrapText="1"/>
    </xf>
    <xf numFmtId="49" fontId="28" fillId="9" borderId="1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xf>
    <xf numFmtId="0" fontId="4" fillId="0" borderId="4" xfId="0" applyFont="1" applyFill="1" applyBorder="1" applyAlignment="1" applyProtection="1">
      <alignment horizontal="center" vertical="top" textRotation="255"/>
    </xf>
    <xf numFmtId="49" fontId="4" fillId="0" borderId="3" xfId="0" applyNumberFormat="1" applyFont="1" applyFill="1" applyBorder="1" applyAlignment="1" applyProtection="1">
      <alignment horizontal="center" vertical="top" textRotation="255"/>
    </xf>
    <xf numFmtId="49" fontId="4" fillId="0" borderId="4" xfId="0" applyNumberFormat="1" applyFont="1" applyFill="1" applyBorder="1" applyAlignment="1" applyProtection="1">
      <alignment horizontal="center" vertical="top" textRotation="255"/>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Border="1" applyAlignment="1" applyProtection="1">
      <alignment horizontal="center" vertical="top" textRotation="255"/>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26"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xf numFmtId="0" fontId="4"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shibushi.lg.jp/" TargetMode="External"/><Relationship Id="rId3" Type="http://schemas.openxmlformats.org/officeDocument/2006/relationships/hyperlink" Target="http://www.city.tarumizu.lg.jp/seisaku/shise/sesaku/sogokekaku/4sogo.html" TargetMode="External"/><Relationship Id="rId7" Type="http://schemas.openxmlformats.org/officeDocument/2006/relationships/hyperlink" Target="http://www.city.ichikikushikino.lg.jp/somu1/201503113.html" TargetMode="External"/><Relationship Id="rId2" Type="http://schemas.openxmlformats.org/officeDocument/2006/relationships/hyperlink" Target="http://www.city.kagoshima-izumi.lg.jp/page/page_10034.html" TargetMode="External"/><Relationship Id="rId1" Type="http://schemas.openxmlformats.org/officeDocument/2006/relationships/hyperlink" Target="http://www.city.kagoshima.lg.jp/soumu/soumu/gyokan/shise/shisaku/hyoka/hyoka/index.html" TargetMode="External"/><Relationship Id="rId6" Type="http://schemas.openxmlformats.org/officeDocument/2006/relationships/hyperlink" Target="https://www.city-kirishima.jp/hisyokouhou/shise/gyosekaikaku/gyosehyoka/hyokakekka/index.html" TargetMode="External"/><Relationship Id="rId11" Type="http://schemas.openxmlformats.org/officeDocument/2006/relationships/printerSettings" Target="../printerSettings/printerSettings2.bin"/><Relationship Id="rId5" Type="http://schemas.openxmlformats.org/officeDocument/2006/relationships/hyperlink" Target="http://www.city.hioki.kagoshima.jp/" TargetMode="External"/><Relationship Id="rId10" Type="http://schemas.openxmlformats.org/officeDocument/2006/relationships/hyperlink" Target="https://www.city.ibusuki.lg.jp/main/shisei/kaikaku/" TargetMode="External"/><Relationship Id="rId4" Type="http://schemas.openxmlformats.org/officeDocument/2006/relationships/hyperlink" Target="http://www.city.satsumasendai.lg.jp/www/contents/1442568417537/index.html" TargetMode="External"/><Relationship Id="rId9" Type="http://schemas.openxmlformats.org/officeDocument/2006/relationships/hyperlink" Target="http://www.city.amami.lg.jp/kikaku/shise/shisaku/kekak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61"/>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6.21875" style="15"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0"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5546875" style="15" customWidth="1"/>
    <col min="103" max="16384" width="5.77734375" style="15"/>
  </cols>
  <sheetData>
    <row r="1" spans="1:170" s="2" customFormat="1" ht="30" customHeight="1">
      <c r="A1" s="49"/>
      <c r="B1" s="49"/>
      <c r="C1" s="49"/>
      <c r="D1" s="204" t="s">
        <v>379</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09"/>
      <c r="B2" s="110"/>
      <c r="C2" s="110"/>
      <c r="D2" s="110"/>
      <c r="E2" s="110"/>
      <c r="F2" s="110"/>
      <c r="G2" s="110"/>
      <c r="H2" s="111"/>
      <c r="I2" s="112" t="s">
        <v>341</v>
      </c>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4"/>
      <c r="BP2" s="205"/>
      <c r="BQ2" s="112" t="s">
        <v>342</v>
      </c>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4"/>
    </row>
    <row r="3" spans="1:170" s="13" customFormat="1" ht="51" customHeight="1">
      <c r="A3" s="84" t="s">
        <v>122</v>
      </c>
      <c r="B3" s="84"/>
      <c r="C3" s="84"/>
      <c r="D3" s="134" t="s">
        <v>122</v>
      </c>
      <c r="E3" s="134" t="s">
        <v>114</v>
      </c>
      <c r="F3" s="84"/>
      <c r="G3" s="84"/>
      <c r="H3" s="134" t="s">
        <v>115</v>
      </c>
      <c r="I3" s="115" t="s">
        <v>343</v>
      </c>
      <c r="J3" s="116"/>
      <c r="K3" s="116"/>
      <c r="L3" s="116"/>
      <c r="M3" s="116"/>
      <c r="N3" s="116"/>
      <c r="O3" s="116"/>
      <c r="P3" s="116"/>
      <c r="Q3" s="116"/>
      <c r="R3" s="117"/>
      <c r="S3" s="118" t="s">
        <v>344</v>
      </c>
      <c r="T3" s="118"/>
      <c r="U3" s="118"/>
      <c r="V3" s="118"/>
      <c r="W3" s="118"/>
      <c r="X3" s="118" t="s">
        <v>345</v>
      </c>
      <c r="Y3" s="118"/>
      <c r="Z3" s="118"/>
      <c r="AA3" s="118"/>
      <c r="AB3" s="127" t="s">
        <v>346</v>
      </c>
      <c r="AC3" s="128"/>
      <c r="AD3" s="128"/>
      <c r="AE3" s="129"/>
      <c r="AF3" s="119" t="s">
        <v>347</v>
      </c>
      <c r="AG3" s="120"/>
      <c r="AH3" s="119" t="s">
        <v>348</v>
      </c>
      <c r="AI3" s="120"/>
      <c r="AJ3" s="127" t="s">
        <v>349</v>
      </c>
      <c r="AK3" s="128"/>
      <c r="AL3" s="128"/>
      <c r="AM3" s="128"/>
      <c r="AN3" s="128"/>
      <c r="AO3" s="128"/>
      <c r="AP3" s="128"/>
      <c r="AQ3" s="128"/>
      <c r="AR3" s="121" t="s">
        <v>350</v>
      </c>
      <c r="AS3" s="122"/>
      <c r="AT3" s="122" t="s">
        <v>351</v>
      </c>
      <c r="AU3" s="122"/>
      <c r="AV3" s="122"/>
      <c r="AW3" s="127" t="s">
        <v>352</v>
      </c>
      <c r="AX3" s="153"/>
      <c r="AY3" s="153"/>
      <c r="AZ3" s="154"/>
      <c r="BA3" s="155" t="s">
        <v>353</v>
      </c>
      <c r="BB3" s="156"/>
      <c r="BC3" s="155" t="s">
        <v>354</v>
      </c>
      <c r="BD3" s="156"/>
      <c r="BE3" s="118" t="s">
        <v>355</v>
      </c>
      <c r="BF3" s="118"/>
      <c r="BG3" s="118"/>
      <c r="BH3" s="118"/>
      <c r="BI3" s="118"/>
      <c r="BJ3" s="118"/>
      <c r="BK3" s="118"/>
      <c r="BL3" s="118"/>
      <c r="BM3" s="118"/>
      <c r="BN3" s="118"/>
      <c r="BO3" s="118"/>
      <c r="BP3" s="104"/>
      <c r="BQ3" s="125" t="s">
        <v>356</v>
      </c>
      <c r="BR3" s="126"/>
      <c r="BS3" s="126"/>
      <c r="BT3" s="126"/>
      <c r="BU3" s="125" t="s">
        <v>357</v>
      </c>
      <c r="BV3" s="126"/>
      <c r="BW3" s="126"/>
      <c r="BX3" s="126"/>
      <c r="BY3" s="126"/>
      <c r="BZ3" s="126"/>
      <c r="CA3" s="125" t="s">
        <v>358</v>
      </c>
      <c r="CB3" s="125"/>
      <c r="CC3" s="125"/>
      <c r="CD3" s="125"/>
      <c r="CE3" s="125"/>
      <c r="CF3" s="125"/>
      <c r="CG3" s="125"/>
      <c r="CH3" s="125"/>
      <c r="CI3" s="125"/>
      <c r="CJ3" s="150" t="s">
        <v>359</v>
      </c>
      <c r="CK3" s="151"/>
      <c r="CL3" s="150" t="s">
        <v>360</v>
      </c>
      <c r="CM3" s="151"/>
      <c r="CN3" s="152"/>
      <c r="CO3" s="121" t="s">
        <v>361</v>
      </c>
      <c r="CP3" s="122"/>
      <c r="CQ3" s="122"/>
      <c r="CR3" s="115" t="s">
        <v>362</v>
      </c>
      <c r="CS3" s="116"/>
      <c r="CT3" s="116"/>
      <c r="CU3" s="116"/>
      <c r="CV3" s="123"/>
      <c r="CW3" s="124" t="s">
        <v>363</v>
      </c>
      <c r="CX3" s="125"/>
    </row>
    <row r="4" spans="1:170" s="2" customFormat="1" ht="13.8" customHeight="1">
      <c r="A4" s="131"/>
      <c r="B4" s="84"/>
      <c r="C4" s="84"/>
      <c r="D4" s="137"/>
      <c r="E4" s="137"/>
      <c r="F4" s="81"/>
      <c r="G4" s="81"/>
      <c r="H4" s="137"/>
      <c r="I4" s="139" t="s">
        <v>131</v>
      </c>
      <c r="J4" s="140"/>
      <c r="K4" s="140"/>
      <c r="L4" s="140"/>
      <c r="M4" s="140"/>
      <c r="N4" s="140"/>
      <c r="O4" s="140"/>
      <c r="P4" s="140"/>
      <c r="Q4" s="141"/>
      <c r="R4" s="142" t="s">
        <v>123</v>
      </c>
      <c r="S4" s="131" t="s">
        <v>1</v>
      </c>
      <c r="T4" s="131" t="s">
        <v>2</v>
      </c>
      <c r="U4" s="145" t="s">
        <v>3</v>
      </c>
      <c r="V4" s="145" t="s">
        <v>4</v>
      </c>
      <c r="W4" s="145" t="s">
        <v>5</v>
      </c>
      <c r="X4" s="131" t="s">
        <v>1</v>
      </c>
      <c r="Y4" s="131" t="s">
        <v>2</v>
      </c>
      <c r="Z4" s="145" t="s">
        <v>3</v>
      </c>
      <c r="AA4" s="145" t="s">
        <v>4</v>
      </c>
      <c r="AB4" s="146" t="s">
        <v>64</v>
      </c>
      <c r="AC4" s="146" t="s">
        <v>65</v>
      </c>
      <c r="AD4" s="146" t="s">
        <v>119</v>
      </c>
      <c r="AE4" s="147"/>
      <c r="AF4" s="146" t="s">
        <v>64</v>
      </c>
      <c r="AG4" s="146" t="s">
        <v>65</v>
      </c>
      <c r="AH4" s="146" t="s">
        <v>64</v>
      </c>
      <c r="AI4" s="130" t="s">
        <v>65</v>
      </c>
      <c r="AJ4" s="131" t="s">
        <v>7</v>
      </c>
      <c r="AK4" s="132"/>
      <c r="AL4" s="131" t="s">
        <v>104</v>
      </c>
      <c r="AM4" s="132"/>
      <c r="AN4" s="131" t="s">
        <v>140</v>
      </c>
      <c r="AO4" s="132"/>
      <c r="AP4" s="132"/>
      <c r="AQ4" s="132"/>
      <c r="AR4" s="131" t="s">
        <v>1</v>
      </c>
      <c r="AS4" s="145" t="s">
        <v>57</v>
      </c>
      <c r="AT4" s="131" t="s">
        <v>1</v>
      </c>
      <c r="AU4" s="131" t="s">
        <v>2</v>
      </c>
      <c r="AV4" s="145" t="s">
        <v>3</v>
      </c>
      <c r="AW4" s="131" t="s">
        <v>1</v>
      </c>
      <c r="AX4" s="131" t="s">
        <v>2</v>
      </c>
      <c r="AY4" s="145" t="s">
        <v>3</v>
      </c>
      <c r="AZ4" s="145" t="s">
        <v>4</v>
      </c>
      <c r="BA4" s="131" t="s">
        <v>1</v>
      </c>
      <c r="BB4" s="145" t="s">
        <v>2</v>
      </c>
      <c r="BC4" s="146" t="s">
        <v>1</v>
      </c>
      <c r="BD4" s="157" t="s">
        <v>2</v>
      </c>
      <c r="BE4" s="131" t="s">
        <v>1</v>
      </c>
      <c r="BF4" s="131" t="s">
        <v>2</v>
      </c>
      <c r="BG4" s="145" t="s">
        <v>3</v>
      </c>
      <c r="BH4" s="145" t="s">
        <v>4</v>
      </c>
      <c r="BI4" s="145" t="s">
        <v>5</v>
      </c>
      <c r="BJ4" s="131" t="s">
        <v>6</v>
      </c>
      <c r="BK4" s="145" t="s">
        <v>9</v>
      </c>
      <c r="BL4" s="145" t="s">
        <v>10</v>
      </c>
      <c r="BM4" s="145" t="s">
        <v>11</v>
      </c>
      <c r="BN4" s="145" t="s">
        <v>72</v>
      </c>
      <c r="BO4" s="145" t="s">
        <v>73</v>
      </c>
      <c r="BP4" s="206"/>
      <c r="BQ4" s="139" t="s">
        <v>131</v>
      </c>
      <c r="BR4" s="140"/>
      <c r="BS4" s="140"/>
      <c r="BT4" s="134" t="s">
        <v>132</v>
      </c>
      <c r="BU4" s="131" t="s">
        <v>1</v>
      </c>
      <c r="BV4" s="131" t="s">
        <v>2</v>
      </c>
      <c r="BW4" s="145" t="s">
        <v>3</v>
      </c>
      <c r="BX4" s="145" t="s">
        <v>4</v>
      </c>
      <c r="BY4" s="145" t="s">
        <v>5</v>
      </c>
      <c r="BZ4" s="145" t="s">
        <v>154</v>
      </c>
      <c r="CA4" s="146" t="s">
        <v>1</v>
      </c>
      <c r="CB4" s="146" t="s">
        <v>2</v>
      </c>
      <c r="CC4" s="163" t="s">
        <v>3</v>
      </c>
      <c r="CD4" s="164" t="s">
        <v>4</v>
      </c>
      <c r="CE4" s="164" t="s">
        <v>5</v>
      </c>
      <c r="CF4" s="160" t="s">
        <v>125</v>
      </c>
      <c r="CG4" s="146" t="s">
        <v>157</v>
      </c>
      <c r="CH4" s="146" t="s">
        <v>158</v>
      </c>
      <c r="CI4" s="163" t="s">
        <v>159</v>
      </c>
      <c r="CJ4" s="146" t="s">
        <v>1</v>
      </c>
      <c r="CK4" s="157" t="s">
        <v>2</v>
      </c>
      <c r="CL4" s="146" t="s">
        <v>1</v>
      </c>
      <c r="CM4" s="157" t="s">
        <v>2</v>
      </c>
      <c r="CN4" s="163" t="s">
        <v>3</v>
      </c>
      <c r="CO4" s="146" t="s">
        <v>1</v>
      </c>
      <c r="CP4" s="157" t="s">
        <v>2</v>
      </c>
      <c r="CQ4" s="163" t="s">
        <v>3</v>
      </c>
      <c r="CR4" s="146" t="s">
        <v>1</v>
      </c>
      <c r="CS4" s="146" t="s">
        <v>2</v>
      </c>
      <c r="CT4" s="163" t="s">
        <v>3</v>
      </c>
      <c r="CU4" s="164" t="s">
        <v>4</v>
      </c>
      <c r="CV4" s="164" t="s">
        <v>5</v>
      </c>
      <c r="CW4" s="146" t="s">
        <v>1</v>
      </c>
      <c r="CX4" s="157" t="s">
        <v>2</v>
      </c>
    </row>
    <row r="5" spans="1:170" s="2" customFormat="1" ht="13.8" customHeight="1">
      <c r="A5" s="131"/>
      <c r="B5" s="84"/>
      <c r="C5" s="84"/>
      <c r="D5" s="137"/>
      <c r="E5" s="137"/>
      <c r="F5" s="82"/>
      <c r="G5" s="82"/>
      <c r="H5" s="137"/>
      <c r="I5" s="165" t="s">
        <v>64</v>
      </c>
      <c r="J5" s="166"/>
      <c r="K5" s="165" t="s">
        <v>65</v>
      </c>
      <c r="L5" s="166"/>
      <c r="M5" s="165" t="s">
        <v>119</v>
      </c>
      <c r="N5" s="166"/>
      <c r="O5" s="134" t="s">
        <v>120</v>
      </c>
      <c r="P5" s="134" t="s">
        <v>124</v>
      </c>
      <c r="Q5" s="134" t="s">
        <v>125</v>
      </c>
      <c r="R5" s="143"/>
      <c r="S5" s="131"/>
      <c r="T5" s="131"/>
      <c r="U5" s="145"/>
      <c r="V5" s="145"/>
      <c r="W5" s="145"/>
      <c r="X5" s="131"/>
      <c r="Y5" s="131"/>
      <c r="Z5" s="145"/>
      <c r="AA5" s="145"/>
      <c r="AB5" s="146"/>
      <c r="AC5" s="146"/>
      <c r="AD5" s="146"/>
      <c r="AE5" s="148"/>
      <c r="AF5" s="146"/>
      <c r="AG5" s="146"/>
      <c r="AH5" s="146"/>
      <c r="AI5" s="130"/>
      <c r="AJ5" s="133" t="s">
        <v>64</v>
      </c>
      <c r="AK5" s="133" t="s">
        <v>150</v>
      </c>
      <c r="AL5" s="133" t="s">
        <v>65</v>
      </c>
      <c r="AM5" s="133" t="s">
        <v>151</v>
      </c>
      <c r="AN5" s="133" t="s">
        <v>119</v>
      </c>
      <c r="AO5" s="133" t="s">
        <v>152</v>
      </c>
      <c r="AP5" s="133" t="s">
        <v>120</v>
      </c>
      <c r="AQ5" s="133" t="s">
        <v>153</v>
      </c>
      <c r="AR5" s="131"/>
      <c r="AS5" s="145"/>
      <c r="AT5" s="131"/>
      <c r="AU5" s="131"/>
      <c r="AV5" s="145"/>
      <c r="AW5" s="131"/>
      <c r="AX5" s="131"/>
      <c r="AY5" s="145"/>
      <c r="AZ5" s="145"/>
      <c r="BA5" s="131"/>
      <c r="BB5" s="145"/>
      <c r="BC5" s="146"/>
      <c r="BD5" s="157"/>
      <c r="BE5" s="131"/>
      <c r="BF5" s="131"/>
      <c r="BG5" s="145"/>
      <c r="BH5" s="145"/>
      <c r="BI5" s="145"/>
      <c r="BJ5" s="131"/>
      <c r="BK5" s="145"/>
      <c r="BL5" s="145"/>
      <c r="BM5" s="145"/>
      <c r="BN5" s="145"/>
      <c r="BO5" s="145"/>
      <c r="BP5" s="206"/>
      <c r="BQ5" s="158" t="s">
        <v>1</v>
      </c>
      <c r="BR5" s="158" t="s">
        <v>3</v>
      </c>
      <c r="BS5" s="158" t="s">
        <v>4</v>
      </c>
      <c r="BT5" s="135"/>
      <c r="BU5" s="131"/>
      <c r="BV5" s="131"/>
      <c r="BW5" s="145"/>
      <c r="BX5" s="145"/>
      <c r="BY5" s="145"/>
      <c r="BZ5" s="145"/>
      <c r="CA5" s="146"/>
      <c r="CB5" s="146"/>
      <c r="CC5" s="163"/>
      <c r="CD5" s="164"/>
      <c r="CE5" s="164"/>
      <c r="CF5" s="161"/>
      <c r="CG5" s="146"/>
      <c r="CH5" s="146"/>
      <c r="CI5" s="163"/>
      <c r="CJ5" s="146"/>
      <c r="CK5" s="157"/>
      <c r="CL5" s="146"/>
      <c r="CM5" s="157"/>
      <c r="CN5" s="163"/>
      <c r="CO5" s="146"/>
      <c r="CP5" s="157"/>
      <c r="CQ5" s="163"/>
      <c r="CR5" s="146"/>
      <c r="CS5" s="146"/>
      <c r="CT5" s="163"/>
      <c r="CU5" s="164"/>
      <c r="CV5" s="164"/>
      <c r="CW5" s="146"/>
      <c r="CX5" s="157"/>
    </row>
    <row r="6" spans="1:170" s="2" customFormat="1" ht="25.95" customHeight="1">
      <c r="A6" s="131"/>
      <c r="B6" s="84"/>
      <c r="C6" s="84"/>
      <c r="D6" s="137"/>
      <c r="E6" s="137"/>
      <c r="F6" s="83"/>
      <c r="G6" s="83"/>
      <c r="H6" s="137"/>
      <c r="I6" s="167"/>
      <c r="J6" s="168"/>
      <c r="K6" s="167"/>
      <c r="L6" s="168"/>
      <c r="M6" s="167"/>
      <c r="N6" s="168"/>
      <c r="O6" s="136"/>
      <c r="P6" s="136"/>
      <c r="Q6" s="136"/>
      <c r="R6" s="144"/>
      <c r="S6" s="131"/>
      <c r="T6" s="131"/>
      <c r="U6" s="145"/>
      <c r="V6" s="145"/>
      <c r="W6" s="145"/>
      <c r="X6" s="131"/>
      <c r="Y6" s="131"/>
      <c r="Z6" s="145"/>
      <c r="AA6" s="145"/>
      <c r="AB6" s="146"/>
      <c r="AC6" s="146"/>
      <c r="AD6" s="146"/>
      <c r="AE6" s="149"/>
      <c r="AF6" s="146"/>
      <c r="AG6" s="146"/>
      <c r="AH6" s="146"/>
      <c r="AI6" s="130"/>
      <c r="AJ6" s="133"/>
      <c r="AK6" s="133"/>
      <c r="AL6" s="133"/>
      <c r="AM6" s="133"/>
      <c r="AN6" s="133"/>
      <c r="AO6" s="133"/>
      <c r="AP6" s="133"/>
      <c r="AQ6" s="133"/>
      <c r="AR6" s="131"/>
      <c r="AS6" s="145"/>
      <c r="AT6" s="131"/>
      <c r="AU6" s="131"/>
      <c r="AV6" s="145"/>
      <c r="AW6" s="131"/>
      <c r="AX6" s="131"/>
      <c r="AY6" s="145"/>
      <c r="AZ6" s="145"/>
      <c r="BA6" s="131"/>
      <c r="BB6" s="145"/>
      <c r="BC6" s="146"/>
      <c r="BD6" s="157"/>
      <c r="BE6" s="131"/>
      <c r="BF6" s="131"/>
      <c r="BG6" s="145"/>
      <c r="BH6" s="145"/>
      <c r="BI6" s="145"/>
      <c r="BJ6" s="131"/>
      <c r="BK6" s="145"/>
      <c r="BL6" s="145"/>
      <c r="BM6" s="145"/>
      <c r="BN6" s="145"/>
      <c r="BO6" s="145"/>
      <c r="BP6" s="206"/>
      <c r="BQ6" s="159"/>
      <c r="BR6" s="159"/>
      <c r="BS6" s="159"/>
      <c r="BT6" s="136"/>
      <c r="BU6" s="131"/>
      <c r="BV6" s="131"/>
      <c r="BW6" s="145"/>
      <c r="BX6" s="145"/>
      <c r="BY6" s="145"/>
      <c r="BZ6" s="145"/>
      <c r="CA6" s="146"/>
      <c r="CB6" s="146"/>
      <c r="CC6" s="163"/>
      <c r="CD6" s="164"/>
      <c r="CE6" s="164"/>
      <c r="CF6" s="162"/>
      <c r="CG6" s="146"/>
      <c r="CH6" s="146"/>
      <c r="CI6" s="163"/>
      <c r="CJ6" s="146"/>
      <c r="CK6" s="157"/>
      <c r="CL6" s="146"/>
      <c r="CM6" s="157"/>
      <c r="CN6" s="163"/>
      <c r="CO6" s="146"/>
      <c r="CP6" s="157"/>
      <c r="CQ6" s="163"/>
      <c r="CR6" s="146"/>
      <c r="CS6" s="146"/>
      <c r="CT6" s="163"/>
      <c r="CU6" s="164"/>
      <c r="CV6" s="164"/>
      <c r="CW6" s="146"/>
      <c r="CX6" s="157"/>
    </row>
    <row r="7" spans="1:170" s="2" customFormat="1" ht="81" customHeight="1">
      <c r="A7" s="23"/>
      <c r="B7" s="74" t="s">
        <v>329</v>
      </c>
      <c r="C7" s="74" t="s">
        <v>330</v>
      </c>
      <c r="D7" s="137"/>
      <c r="E7" s="137"/>
      <c r="F7" s="79" t="s">
        <v>331</v>
      </c>
      <c r="G7" s="79" t="s">
        <v>331</v>
      </c>
      <c r="H7" s="137"/>
      <c r="I7" s="171" t="s">
        <v>13</v>
      </c>
      <c r="J7" s="171" t="s">
        <v>97</v>
      </c>
      <c r="K7" s="171" t="s">
        <v>14</v>
      </c>
      <c r="L7" s="180" t="s">
        <v>16</v>
      </c>
      <c r="M7" s="180" t="s">
        <v>106</v>
      </c>
      <c r="N7" s="180" t="s">
        <v>16</v>
      </c>
      <c r="O7" s="180" t="s">
        <v>107</v>
      </c>
      <c r="P7" s="180" t="s">
        <v>15</v>
      </c>
      <c r="Q7" s="179" t="s">
        <v>58</v>
      </c>
      <c r="R7" s="182" t="s">
        <v>126</v>
      </c>
      <c r="S7" s="180" t="s">
        <v>30</v>
      </c>
      <c r="T7" s="179" t="s">
        <v>108</v>
      </c>
      <c r="U7" s="180" t="s">
        <v>31</v>
      </c>
      <c r="V7" s="180" t="s">
        <v>32</v>
      </c>
      <c r="W7" s="180" t="s">
        <v>8</v>
      </c>
      <c r="X7" s="171" t="s">
        <v>17</v>
      </c>
      <c r="Y7" s="171" t="s">
        <v>18</v>
      </c>
      <c r="Z7" s="180" t="s">
        <v>19</v>
      </c>
      <c r="AA7" s="180" t="s">
        <v>20</v>
      </c>
      <c r="AB7" s="171" t="s">
        <v>98</v>
      </c>
      <c r="AC7" s="169" t="s">
        <v>99</v>
      </c>
      <c r="AD7" s="171" t="s">
        <v>100</v>
      </c>
      <c r="AE7" s="171" t="s">
        <v>149</v>
      </c>
      <c r="AF7" s="171" t="s">
        <v>101</v>
      </c>
      <c r="AG7" s="169" t="s">
        <v>109</v>
      </c>
      <c r="AH7" s="180" t="s">
        <v>102</v>
      </c>
      <c r="AI7" s="183" t="s">
        <v>103</v>
      </c>
      <c r="AJ7" s="171" t="s">
        <v>141</v>
      </c>
      <c r="AK7" s="169" t="s">
        <v>142</v>
      </c>
      <c r="AL7" s="169" t="s">
        <v>143</v>
      </c>
      <c r="AM7" s="171" t="s">
        <v>144</v>
      </c>
      <c r="AN7" s="169" t="s">
        <v>145</v>
      </c>
      <c r="AO7" s="169" t="s">
        <v>146</v>
      </c>
      <c r="AP7" s="169" t="s">
        <v>147</v>
      </c>
      <c r="AQ7" s="169" t="s">
        <v>148</v>
      </c>
      <c r="AR7" s="180" t="s">
        <v>59</v>
      </c>
      <c r="AS7" s="180" t="s">
        <v>60</v>
      </c>
      <c r="AT7" s="180" t="s">
        <v>66</v>
      </c>
      <c r="AU7" s="180" t="s">
        <v>67</v>
      </c>
      <c r="AV7" s="180" t="s">
        <v>68</v>
      </c>
      <c r="AW7" s="180" t="s">
        <v>127</v>
      </c>
      <c r="AX7" s="180" t="s">
        <v>128</v>
      </c>
      <c r="AY7" s="180" t="s">
        <v>129</v>
      </c>
      <c r="AZ7" s="180" t="s">
        <v>130</v>
      </c>
      <c r="BA7" s="180" t="s">
        <v>155</v>
      </c>
      <c r="BB7" s="180" t="s">
        <v>156</v>
      </c>
      <c r="BC7" s="171" t="s">
        <v>61</v>
      </c>
      <c r="BD7" s="179" t="s">
        <v>380</v>
      </c>
      <c r="BE7" s="184" t="s">
        <v>74</v>
      </c>
      <c r="BF7" s="184" t="s">
        <v>75</v>
      </c>
      <c r="BG7" s="184" t="s">
        <v>76</v>
      </c>
      <c r="BH7" s="184" t="s">
        <v>77</v>
      </c>
      <c r="BI7" s="177" t="s">
        <v>78</v>
      </c>
      <c r="BJ7" s="184" t="s">
        <v>79</v>
      </c>
      <c r="BK7" s="177" t="s">
        <v>80</v>
      </c>
      <c r="BL7" s="184" t="s">
        <v>81</v>
      </c>
      <c r="BM7" s="184" t="s">
        <v>82</v>
      </c>
      <c r="BN7" s="184" t="s">
        <v>83</v>
      </c>
      <c r="BO7" s="184" t="s">
        <v>84</v>
      </c>
      <c r="BP7" s="207"/>
      <c r="BQ7" s="184" t="s">
        <v>121</v>
      </c>
      <c r="BR7" s="184" t="s">
        <v>23</v>
      </c>
      <c r="BS7" s="184" t="s">
        <v>58</v>
      </c>
      <c r="BT7" s="184" t="s">
        <v>126</v>
      </c>
      <c r="BU7" s="180" t="s">
        <v>133</v>
      </c>
      <c r="BV7" s="180" t="s">
        <v>134</v>
      </c>
      <c r="BW7" s="180" t="s">
        <v>135</v>
      </c>
      <c r="BX7" s="180" t="s">
        <v>136</v>
      </c>
      <c r="BY7" s="180" t="s">
        <v>40</v>
      </c>
      <c r="BZ7" s="180" t="s">
        <v>8</v>
      </c>
      <c r="CA7" s="169" t="s">
        <v>160</v>
      </c>
      <c r="CB7" s="169" t="s">
        <v>161</v>
      </c>
      <c r="CC7" s="180" t="s">
        <v>162</v>
      </c>
      <c r="CD7" s="169" t="s">
        <v>163</v>
      </c>
      <c r="CE7" s="169" t="s">
        <v>164</v>
      </c>
      <c r="CF7" s="169" t="s">
        <v>165</v>
      </c>
      <c r="CG7" s="169" t="s">
        <v>105</v>
      </c>
      <c r="CH7" s="169" t="s">
        <v>166</v>
      </c>
      <c r="CI7" s="180" t="s">
        <v>8</v>
      </c>
      <c r="CJ7" s="178" t="s">
        <v>62</v>
      </c>
      <c r="CK7" s="179" t="s">
        <v>63</v>
      </c>
      <c r="CL7" s="171" t="s">
        <v>69</v>
      </c>
      <c r="CM7" s="173" t="s">
        <v>70</v>
      </c>
      <c r="CN7" s="184" t="s">
        <v>71</v>
      </c>
      <c r="CO7" s="171" t="s">
        <v>69</v>
      </c>
      <c r="CP7" s="173" t="s">
        <v>70</v>
      </c>
      <c r="CQ7" s="184" t="s">
        <v>71</v>
      </c>
      <c r="CR7" s="169" t="s">
        <v>110</v>
      </c>
      <c r="CS7" s="169" t="s">
        <v>111</v>
      </c>
      <c r="CT7" s="180" t="s">
        <v>112</v>
      </c>
      <c r="CU7" s="169" t="s">
        <v>113</v>
      </c>
      <c r="CV7" s="169" t="s">
        <v>8</v>
      </c>
      <c r="CW7" s="171" t="s">
        <v>21</v>
      </c>
      <c r="CX7" s="173" t="s">
        <v>22</v>
      </c>
    </row>
    <row r="8" spans="1:170" s="96" customFormat="1" ht="12" customHeight="1">
      <c r="A8" s="95"/>
      <c r="B8" s="95"/>
      <c r="C8" s="95"/>
      <c r="D8" s="138"/>
      <c r="E8" s="138"/>
      <c r="F8" s="95"/>
      <c r="G8" s="95"/>
      <c r="H8" s="138"/>
      <c r="I8" s="172"/>
      <c r="J8" s="172"/>
      <c r="K8" s="172"/>
      <c r="L8" s="181"/>
      <c r="M8" s="181"/>
      <c r="N8" s="181"/>
      <c r="O8" s="181"/>
      <c r="P8" s="181"/>
      <c r="Q8" s="179"/>
      <c r="R8" s="144"/>
      <c r="S8" s="181"/>
      <c r="T8" s="179"/>
      <c r="U8" s="181"/>
      <c r="V8" s="181"/>
      <c r="W8" s="181"/>
      <c r="X8" s="172"/>
      <c r="Y8" s="172"/>
      <c r="Z8" s="181"/>
      <c r="AA8" s="181"/>
      <c r="AB8" s="172"/>
      <c r="AC8" s="170"/>
      <c r="AD8" s="172"/>
      <c r="AE8" s="172"/>
      <c r="AF8" s="172"/>
      <c r="AG8" s="170"/>
      <c r="AH8" s="181"/>
      <c r="AI8" s="183"/>
      <c r="AJ8" s="172"/>
      <c r="AK8" s="170"/>
      <c r="AL8" s="170"/>
      <c r="AM8" s="172"/>
      <c r="AN8" s="170"/>
      <c r="AO8" s="170"/>
      <c r="AP8" s="170"/>
      <c r="AQ8" s="170"/>
      <c r="AR8" s="181"/>
      <c r="AS8" s="181"/>
      <c r="AT8" s="181"/>
      <c r="AU8" s="181"/>
      <c r="AV8" s="181"/>
      <c r="AW8" s="181"/>
      <c r="AX8" s="181"/>
      <c r="AY8" s="181"/>
      <c r="AZ8" s="181"/>
      <c r="BA8" s="181"/>
      <c r="BB8" s="181"/>
      <c r="BC8" s="172"/>
      <c r="BD8" s="179"/>
      <c r="BE8" s="185"/>
      <c r="BF8" s="185"/>
      <c r="BG8" s="185"/>
      <c r="BH8" s="185"/>
      <c r="BI8" s="177"/>
      <c r="BJ8" s="185"/>
      <c r="BK8" s="177"/>
      <c r="BL8" s="185"/>
      <c r="BM8" s="185"/>
      <c r="BN8" s="185"/>
      <c r="BO8" s="185"/>
      <c r="BP8" s="181"/>
      <c r="BQ8" s="185"/>
      <c r="BR8" s="185"/>
      <c r="BS8" s="185"/>
      <c r="BT8" s="185"/>
      <c r="BU8" s="181"/>
      <c r="BV8" s="181"/>
      <c r="BW8" s="181"/>
      <c r="BX8" s="181"/>
      <c r="BY8" s="181"/>
      <c r="BZ8" s="181"/>
      <c r="CA8" s="170"/>
      <c r="CB8" s="170"/>
      <c r="CC8" s="181"/>
      <c r="CD8" s="170"/>
      <c r="CE8" s="170"/>
      <c r="CF8" s="170"/>
      <c r="CG8" s="170"/>
      <c r="CH8" s="170"/>
      <c r="CI8" s="181"/>
      <c r="CJ8" s="178"/>
      <c r="CK8" s="179"/>
      <c r="CL8" s="172"/>
      <c r="CM8" s="174"/>
      <c r="CN8" s="185"/>
      <c r="CO8" s="172"/>
      <c r="CP8" s="174"/>
      <c r="CQ8" s="185"/>
      <c r="CR8" s="170"/>
      <c r="CS8" s="170"/>
      <c r="CT8" s="181"/>
      <c r="CU8" s="170"/>
      <c r="CV8" s="170"/>
      <c r="CW8" s="172"/>
      <c r="CX8" s="174"/>
    </row>
    <row r="9" spans="1:170" s="40" customFormat="1" hidden="1">
      <c r="A9" s="30" t="s">
        <v>170</v>
      </c>
      <c r="B9" s="73"/>
      <c r="C9" s="73"/>
      <c r="D9" s="73"/>
      <c r="E9" s="31"/>
      <c r="F9" s="31"/>
      <c r="G9" s="31"/>
      <c r="H9" s="31"/>
      <c r="I9" s="32"/>
      <c r="J9" s="32"/>
      <c r="K9" s="32"/>
      <c r="L9" s="32"/>
      <c r="M9" s="32"/>
      <c r="N9" s="32"/>
      <c r="O9" s="32"/>
      <c r="P9" s="32"/>
      <c r="Q9" s="32"/>
      <c r="R9" s="32"/>
      <c r="S9" s="32"/>
      <c r="T9" s="32"/>
      <c r="U9" s="31"/>
      <c r="V9" s="32"/>
      <c r="W9" s="32"/>
      <c r="X9" s="32"/>
      <c r="Y9" s="31"/>
      <c r="Z9" s="33"/>
      <c r="AA9" s="31"/>
      <c r="AB9" s="33"/>
      <c r="AC9" s="34"/>
      <c r="AD9" s="32"/>
      <c r="AE9" s="32"/>
      <c r="AF9" s="35"/>
      <c r="AG9" s="31"/>
      <c r="AH9" s="33"/>
      <c r="AI9" s="36"/>
      <c r="AJ9" s="37"/>
      <c r="AK9" s="38"/>
      <c r="AL9" s="32"/>
      <c r="AM9" s="32"/>
      <c r="AN9" s="32"/>
      <c r="AO9" s="32"/>
      <c r="AP9" s="31"/>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1"/>
      <c r="CW9" s="31"/>
      <c r="CX9" s="31"/>
      <c r="CY9" s="31"/>
      <c r="CZ9" s="31"/>
      <c r="DA9" s="39"/>
      <c r="DB9" s="39"/>
      <c r="DC9" s="39"/>
      <c r="EW9" s="30" t="s">
        <v>168</v>
      </c>
      <c r="EX9" s="31"/>
      <c r="EY9" s="32"/>
      <c r="EZ9" s="32"/>
      <c r="FA9" s="32"/>
      <c r="FB9" s="32"/>
      <c r="FC9" s="32"/>
      <c r="FD9" s="32"/>
      <c r="FE9" s="32"/>
      <c r="FF9" s="31"/>
      <c r="FG9" s="33"/>
      <c r="FH9" s="31"/>
      <c r="FI9" s="33"/>
      <c r="FJ9" s="34"/>
      <c r="FK9" s="32"/>
      <c r="FL9" s="32"/>
      <c r="FM9" s="35"/>
      <c r="FN9" s="31"/>
    </row>
    <row r="10" spans="1:170" s="56" customFormat="1" ht="12">
      <c r="A10" s="64">
        <v>46201</v>
      </c>
      <c r="B10" s="64" t="s">
        <v>287</v>
      </c>
      <c r="C10" s="72">
        <f t="shared" ref="C10:C38" si="0">INT(B10/10)</f>
        <v>46201</v>
      </c>
      <c r="D10" s="76">
        <v>46201</v>
      </c>
      <c r="E10" s="85" t="s">
        <v>174</v>
      </c>
      <c r="F10" s="85" t="s">
        <v>174</v>
      </c>
      <c r="G10" s="86">
        <f t="shared" ref="G10:G47" si="1">IF(E10=F10,0,1)</f>
        <v>0</v>
      </c>
      <c r="H10" s="68">
        <v>3</v>
      </c>
      <c r="I10" s="17">
        <v>1</v>
      </c>
      <c r="J10" s="17">
        <v>16</v>
      </c>
      <c r="K10" s="17"/>
      <c r="L10" s="17"/>
      <c r="M10" s="98"/>
      <c r="N10" s="98"/>
      <c r="O10" s="98"/>
      <c r="P10" s="98"/>
      <c r="Q10" s="98"/>
      <c r="R10" s="61"/>
      <c r="S10" s="98"/>
      <c r="T10" s="98"/>
      <c r="U10" s="98"/>
      <c r="V10" s="98"/>
      <c r="W10" s="59"/>
      <c r="X10" s="17"/>
      <c r="Y10" s="17"/>
      <c r="Z10" s="98">
        <v>1</v>
      </c>
      <c r="AA10" s="59"/>
      <c r="AB10" s="103"/>
      <c r="AC10" s="101">
        <v>1</v>
      </c>
      <c r="AD10" s="101"/>
      <c r="AE10" s="59"/>
      <c r="AF10" s="103"/>
      <c r="AG10" s="103">
        <v>1</v>
      </c>
      <c r="AH10" s="103">
        <v>1</v>
      </c>
      <c r="AI10" s="102"/>
      <c r="AJ10" s="103">
        <v>1</v>
      </c>
      <c r="AK10" s="103"/>
      <c r="AL10" s="103">
        <v>1</v>
      </c>
      <c r="AM10" s="103"/>
      <c r="AN10" s="103"/>
      <c r="AO10" s="103"/>
      <c r="AP10" s="100">
        <v>1</v>
      </c>
      <c r="AQ10" s="103">
        <v>1</v>
      </c>
      <c r="AR10" s="98">
        <v>1</v>
      </c>
      <c r="AS10" s="98"/>
      <c r="AT10" s="98">
        <v>1</v>
      </c>
      <c r="AU10" s="98">
        <v>1</v>
      </c>
      <c r="AV10" s="98"/>
      <c r="AW10" s="98"/>
      <c r="AX10" s="98"/>
      <c r="AY10" s="98"/>
      <c r="AZ10" s="98">
        <v>1</v>
      </c>
      <c r="BA10" s="98"/>
      <c r="BB10" s="98">
        <v>1</v>
      </c>
      <c r="BC10" s="98">
        <v>1</v>
      </c>
      <c r="BD10" s="98"/>
      <c r="BE10" s="98">
        <v>1</v>
      </c>
      <c r="BF10" s="98">
        <v>1</v>
      </c>
      <c r="BG10" s="98">
        <v>1</v>
      </c>
      <c r="BH10" s="98">
        <v>1</v>
      </c>
      <c r="BI10" s="98">
        <v>1</v>
      </c>
      <c r="BJ10" s="98">
        <v>1</v>
      </c>
      <c r="BK10" s="98">
        <v>1</v>
      </c>
      <c r="BL10" s="98"/>
      <c r="BM10" s="98"/>
      <c r="BN10" s="98"/>
      <c r="BO10" s="97"/>
      <c r="BP10" s="67"/>
      <c r="BQ10" s="98">
        <v>1</v>
      </c>
      <c r="BR10" s="98"/>
      <c r="BS10" s="98"/>
      <c r="BT10" s="87"/>
      <c r="BU10" s="98">
        <v>1</v>
      </c>
      <c r="BV10" s="98"/>
      <c r="BW10" s="98"/>
      <c r="BX10" s="98"/>
      <c r="BY10" s="98"/>
      <c r="BZ10" s="97"/>
      <c r="CA10" s="98">
        <v>1</v>
      </c>
      <c r="CB10" s="98"/>
      <c r="CC10" s="98">
        <v>1</v>
      </c>
      <c r="CD10" s="98">
        <v>1</v>
      </c>
      <c r="CE10" s="98">
        <v>1</v>
      </c>
      <c r="CF10" s="98"/>
      <c r="CG10" s="98">
        <v>1</v>
      </c>
      <c r="CH10" s="98">
        <v>1</v>
      </c>
      <c r="CI10" s="97"/>
      <c r="CJ10" s="98"/>
      <c r="CK10" s="98">
        <v>1</v>
      </c>
      <c r="CL10" s="98">
        <v>1</v>
      </c>
      <c r="CM10" s="98"/>
      <c r="CN10" s="98"/>
      <c r="CO10" s="98"/>
      <c r="CP10" s="98">
        <v>1</v>
      </c>
      <c r="CQ10" s="98"/>
      <c r="CR10" s="98"/>
      <c r="CS10" s="98"/>
      <c r="CT10" s="98">
        <v>1</v>
      </c>
      <c r="CU10" s="98"/>
      <c r="CV10" s="97"/>
      <c r="CW10" s="17">
        <v>1</v>
      </c>
      <c r="CX10" s="97"/>
    </row>
    <row r="11" spans="1:170" s="56" customFormat="1" ht="12">
      <c r="A11" s="53">
        <v>46203</v>
      </c>
      <c r="B11" s="53" t="s">
        <v>288</v>
      </c>
      <c r="C11" s="72">
        <f t="shared" si="0"/>
        <v>46203</v>
      </c>
      <c r="D11" s="76">
        <v>46203</v>
      </c>
      <c r="E11" s="86" t="s">
        <v>175</v>
      </c>
      <c r="F11" s="86" t="s">
        <v>237</v>
      </c>
      <c r="G11" s="86">
        <f t="shared" si="1"/>
        <v>0</v>
      </c>
      <c r="H11" s="60">
        <v>5</v>
      </c>
      <c r="I11" s="58">
        <v>1</v>
      </c>
      <c r="J11" s="58">
        <v>26</v>
      </c>
      <c r="K11" s="58"/>
      <c r="L11" s="58"/>
      <c r="M11" s="97"/>
      <c r="N11" s="97"/>
      <c r="O11" s="97"/>
      <c r="P11" s="97"/>
      <c r="Q11" s="97"/>
      <c r="R11" s="61"/>
      <c r="S11" s="97"/>
      <c r="T11" s="97"/>
      <c r="U11" s="97"/>
      <c r="V11" s="97"/>
      <c r="W11" s="59"/>
      <c r="X11" s="58"/>
      <c r="Y11" s="58"/>
      <c r="Z11" s="97">
        <v>1</v>
      </c>
      <c r="AA11" s="59"/>
      <c r="AB11" s="100"/>
      <c r="AC11" s="18">
        <v>1</v>
      </c>
      <c r="AD11" s="18"/>
      <c r="AE11" s="59"/>
      <c r="AF11" s="100"/>
      <c r="AG11" s="100">
        <v>1</v>
      </c>
      <c r="AH11" s="100">
        <v>1</v>
      </c>
      <c r="AI11" s="62"/>
      <c r="AJ11" s="100"/>
      <c r="AK11" s="100">
        <v>1</v>
      </c>
      <c r="AL11" s="100"/>
      <c r="AM11" s="100">
        <v>1</v>
      </c>
      <c r="AN11" s="100"/>
      <c r="AO11" s="100"/>
      <c r="AP11" s="100">
        <v>1</v>
      </c>
      <c r="AQ11" s="100"/>
      <c r="AR11" s="97">
        <v>1</v>
      </c>
      <c r="AS11" s="97"/>
      <c r="AT11" s="97">
        <v>1</v>
      </c>
      <c r="AU11" s="97">
        <v>1</v>
      </c>
      <c r="AV11" s="97"/>
      <c r="AW11" s="97"/>
      <c r="AX11" s="97"/>
      <c r="AY11" s="97"/>
      <c r="AZ11" s="97">
        <v>1</v>
      </c>
      <c r="BA11" s="97"/>
      <c r="BB11" s="97">
        <v>1</v>
      </c>
      <c r="BC11" s="97">
        <v>1</v>
      </c>
      <c r="BD11" s="97"/>
      <c r="BE11" s="97">
        <v>1</v>
      </c>
      <c r="BF11" s="97">
        <v>1</v>
      </c>
      <c r="BG11" s="97">
        <v>1</v>
      </c>
      <c r="BH11" s="97">
        <v>1</v>
      </c>
      <c r="BI11" s="97">
        <v>1</v>
      </c>
      <c r="BJ11" s="97">
        <v>1</v>
      </c>
      <c r="BK11" s="97"/>
      <c r="BL11" s="97">
        <v>1</v>
      </c>
      <c r="BM11" s="97">
        <v>1</v>
      </c>
      <c r="BN11" s="97"/>
      <c r="BO11" s="97"/>
      <c r="BP11" s="63"/>
      <c r="BQ11" s="97">
        <v>1</v>
      </c>
      <c r="BR11" s="97"/>
      <c r="BS11" s="97"/>
      <c r="BT11" s="87"/>
      <c r="BU11" s="97">
        <v>1</v>
      </c>
      <c r="BV11" s="97">
        <v>1</v>
      </c>
      <c r="BW11" s="97"/>
      <c r="BX11" s="97">
        <v>1</v>
      </c>
      <c r="BY11" s="97"/>
      <c r="BZ11" s="97"/>
      <c r="CA11" s="97">
        <v>1</v>
      </c>
      <c r="CB11" s="97">
        <v>1</v>
      </c>
      <c r="CC11" s="97">
        <v>1</v>
      </c>
      <c r="CD11" s="97">
        <v>1</v>
      </c>
      <c r="CE11" s="97">
        <v>1</v>
      </c>
      <c r="CF11" s="97"/>
      <c r="CG11" s="97"/>
      <c r="CH11" s="97">
        <v>1</v>
      </c>
      <c r="CI11" s="97"/>
      <c r="CJ11" s="97"/>
      <c r="CK11" s="97">
        <v>1</v>
      </c>
      <c r="CL11" s="97"/>
      <c r="CM11" s="97">
        <v>1</v>
      </c>
      <c r="CN11" s="97"/>
      <c r="CO11" s="97"/>
      <c r="CP11" s="97">
        <v>1</v>
      </c>
      <c r="CQ11" s="97"/>
      <c r="CR11" s="97"/>
      <c r="CS11" s="97">
        <v>1</v>
      </c>
      <c r="CT11" s="97"/>
      <c r="CU11" s="97"/>
      <c r="CV11" s="97"/>
      <c r="CW11" s="58"/>
      <c r="CX11" s="97">
        <v>1</v>
      </c>
    </row>
    <row r="12" spans="1:170" s="56" customFormat="1">
      <c r="A12" s="64">
        <v>46204</v>
      </c>
      <c r="B12" s="64" t="s">
        <v>289</v>
      </c>
      <c r="C12" s="72">
        <f t="shared" si="0"/>
        <v>46204</v>
      </c>
      <c r="D12" s="76">
        <v>46204</v>
      </c>
      <c r="E12" s="85" t="s">
        <v>176</v>
      </c>
      <c r="F12" s="85" t="s">
        <v>239</v>
      </c>
      <c r="G12" s="86">
        <f t="shared" si="1"/>
        <v>0</v>
      </c>
      <c r="H12" s="68">
        <v>5</v>
      </c>
      <c r="I12" s="17"/>
      <c r="J12" s="17"/>
      <c r="K12" s="17"/>
      <c r="L12" s="17"/>
      <c r="M12" s="98"/>
      <c r="N12" s="98"/>
      <c r="O12" s="98"/>
      <c r="P12" s="98"/>
      <c r="Q12" s="98">
        <v>1</v>
      </c>
      <c r="R12" s="61"/>
      <c r="S12" s="97"/>
      <c r="T12" s="97"/>
      <c r="U12" s="97"/>
      <c r="V12" s="97"/>
      <c r="W12" s="59"/>
      <c r="X12" s="58"/>
      <c r="Y12" s="58"/>
      <c r="Z12" s="97"/>
      <c r="AA12" s="59"/>
      <c r="AB12" s="100"/>
      <c r="AC12" s="18"/>
      <c r="AD12" s="18"/>
      <c r="AE12" s="59"/>
      <c r="AF12" s="100"/>
      <c r="AG12" s="100"/>
      <c r="AH12" s="100"/>
      <c r="AI12" s="62"/>
      <c r="AJ12" s="100"/>
      <c r="AK12" s="100"/>
      <c r="AL12" s="100"/>
      <c r="AM12" s="100"/>
      <c r="AN12" s="100"/>
      <c r="AO12" s="100"/>
      <c r="AP12" s="100"/>
      <c r="AQ12" s="100"/>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63"/>
      <c r="BQ12" s="97"/>
      <c r="BR12" s="97"/>
      <c r="BS12" s="97"/>
      <c r="BT12" s="8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58"/>
      <c r="CX12" s="97"/>
    </row>
    <row r="13" spans="1:170" s="56" customFormat="1">
      <c r="A13" s="53">
        <v>46206</v>
      </c>
      <c r="B13" s="53" t="s">
        <v>290</v>
      </c>
      <c r="C13" s="72">
        <f t="shared" si="0"/>
        <v>46206</v>
      </c>
      <c r="D13" s="76">
        <v>46206</v>
      </c>
      <c r="E13" s="86" t="s">
        <v>177</v>
      </c>
      <c r="F13" s="86" t="s">
        <v>177</v>
      </c>
      <c r="G13" s="86">
        <f t="shared" si="1"/>
        <v>0</v>
      </c>
      <c r="H13" s="60">
        <v>5</v>
      </c>
      <c r="I13" s="58"/>
      <c r="J13" s="58"/>
      <c r="K13" s="58"/>
      <c r="L13" s="58"/>
      <c r="M13" s="97"/>
      <c r="N13" s="97"/>
      <c r="O13" s="97">
        <v>1</v>
      </c>
      <c r="P13" s="97"/>
      <c r="Q13" s="97"/>
      <c r="R13" s="61"/>
      <c r="S13" s="97"/>
      <c r="T13" s="97"/>
      <c r="U13" s="97"/>
      <c r="V13" s="97"/>
      <c r="W13" s="59"/>
      <c r="X13" s="58"/>
      <c r="Y13" s="58"/>
      <c r="Z13" s="97"/>
      <c r="AA13" s="59"/>
      <c r="AB13" s="100"/>
      <c r="AC13" s="18"/>
      <c r="AD13" s="18"/>
      <c r="AE13" s="59"/>
      <c r="AF13" s="100"/>
      <c r="AG13" s="100"/>
      <c r="AH13" s="100"/>
      <c r="AI13" s="62"/>
      <c r="AJ13" s="100"/>
      <c r="AK13" s="100"/>
      <c r="AL13" s="100"/>
      <c r="AM13" s="100"/>
      <c r="AN13" s="100"/>
      <c r="AO13" s="100"/>
      <c r="AP13" s="100"/>
      <c r="AQ13" s="100"/>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63"/>
      <c r="BQ13" s="97"/>
      <c r="BR13" s="97"/>
      <c r="BS13" s="97"/>
      <c r="BT13" s="8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58"/>
      <c r="CX13" s="97"/>
    </row>
    <row r="14" spans="1:170" s="56" customFormat="1" ht="12">
      <c r="A14" s="53">
        <v>46208</v>
      </c>
      <c r="B14" s="53" t="s">
        <v>291</v>
      </c>
      <c r="C14" s="72">
        <f t="shared" si="0"/>
        <v>46208</v>
      </c>
      <c r="D14" s="76">
        <v>46208</v>
      </c>
      <c r="E14" s="86" t="s">
        <v>178</v>
      </c>
      <c r="F14" s="86" t="s">
        <v>178</v>
      </c>
      <c r="G14" s="86">
        <f t="shared" si="1"/>
        <v>0</v>
      </c>
      <c r="H14" s="60">
        <v>5</v>
      </c>
      <c r="I14" s="58">
        <v>1</v>
      </c>
      <c r="J14" s="58">
        <v>20</v>
      </c>
      <c r="K14" s="58"/>
      <c r="L14" s="58"/>
      <c r="M14" s="97"/>
      <c r="N14" s="97"/>
      <c r="O14" s="97"/>
      <c r="P14" s="97"/>
      <c r="Q14" s="97"/>
      <c r="R14" s="61"/>
      <c r="S14" s="97"/>
      <c r="T14" s="97"/>
      <c r="U14" s="97"/>
      <c r="V14" s="97"/>
      <c r="W14" s="59"/>
      <c r="X14" s="58">
        <v>1</v>
      </c>
      <c r="Y14" s="58"/>
      <c r="Z14" s="97">
        <v>1</v>
      </c>
      <c r="AA14" s="59"/>
      <c r="AB14" s="100"/>
      <c r="AC14" s="18">
        <v>1</v>
      </c>
      <c r="AD14" s="18"/>
      <c r="AE14" s="59"/>
      <c r="AF14" s="100"/>
      <c r="AG14" s="100">
        <v>1</v>
      </c>
      <c r="AH14" s="100"/>
      <c r="AI14" s="62">
        <v>1</v>
      </c>
      <c r="AJ14" s="100"/>
      <c r="AK14" s="100"/>
      <c r="AL14" s="100"/>
      <c r="AM14" s="100"/>
      <c r="AN14" s="100"/>
      <c r="AO14" s="100"/>
      <c r="AP14" s="100">
        <v>1</v>
      </c>
      <c r="AQ14" s="100">
        <v>1</v>
      </c>
      <c r="AR14" s="97">
        <v>1</v>
      </c>
      <c r="AS14" s="97"/>
      <c r="AT14" s="97">
        <v>1</v>
      </c>
      <c r="AU14" s="97">
        <v>1</v>
      </c>
      <c r="AV14" s="97"/>
      <c r="AW14" s="97"/>
      <c r="AX14" s="97"/>
      <c r="AY14" s="97">
        <v>1</v>
      </c>
      <c r="AZ14" s="97"/>
      <c r="BA14" s="97"/>
      <c r="BB14" s="97">
        <v>1</v>
      </c>
      <c r="BC14" s="97">
        <v>1</v>
      </c>
      <c r="BD14" s="97"/>
      <c r="BE14" s="97">
        <v>1</v>
      </c>
      <c r="BF14" s="97">
        <v>1</v>
      </c>
      <c r="BG14" s="97">
        <v>1</v>
      </c>
      <c r="BH14" s="97">
        <v>1</v>
      </c>
      <c r="BI14" s="97">
        <v>1</v>
      </c>
      <c r="BJ14" s="97">
        <v>1</v>
      </c>
      <c r="BK14" s="97">
        <v>1</v>
      </c>
      <c r="BL14" s="97"/>
      <c r="BM14" s="97"/>
      <c r="BN14" s="97">
        <v>1</v>
      </c>
      <c r="BO14" s="97"/>
      <c r="BP14" s="63"/>
      <c r="BQ14" s="97">
        <v>1</v>
      </c>
      <c r="BR14" s="97"/>
      <c r="BS14" s="97"/>
      <c r="BT14" s="87"/>
      <c r="BU14" s="97">
        <v>1</v>
      </c>
      <c r="BV14" s="97"/>
      <c r="BW14" s="97"/>
      <c r="BX14" s="97">
        <v>1</v>
      </c>
      <c r="BY14" s="97">
        <v>1</v>
      </c>
      <c r="BZ14" s="97"/>
      <c r="CA14" s="97"/>
      <c r="CB14" s="97"/>
      <c r="CC14" s="97"/>
      <c r="CD14" s="97"/>
      <c r="CE14" s="97"/>
      <c r="CF14" s="97"/>
      <c r="CG14" s="97">
        <v>1</v>
      </c>
      <c r="CH14" s="97">
        <v>1</v>
      </c>
      <c r="CI14" s="97" t="s">
        <v>179</v>
      </c>
      <c r="CJ14" s="97"/>
      <c r="CK14" s="97">
        <v>1</v>
      </c>
      <c r="CL14" s="97"/>
      <c r="CM14" s="97">
        <v>1</v>
      </c>
      <c r="CN14" s="97"/>
      <c r="CO14" s="97"/>
      <c r="CP14" s="97">
        <v>1</v>
      </c>
      <c r="CQ14" s="97"/>
      <c r="CR14" s="97"/>
      <c r="CS14" s="97"/>
      <c r="CT14" s="97"/>
      <c r="CU14" s="97">
        <v>1</v>
      </c>
      <c r="CV14" s="97"/>
      <c r="CW14" s="58"/>
      <c r="CX14" s="97">
        <v>1</v>
      </c>
    </row>
    <row r="15" spans="1:170" s="56" customFormat="1" ht="21.6">
      <c r="A15" s="53">
        <v>46210</v>
      </c>
      <c r="B15" s="53" t="s">
        <v>292</v>
      </c>
      <c r="C15" s="72">
        <f t="shared" si="0"/>
        <v>46210</v>
      </c>
      <c r="D15" s="76">
        <v>46210</v>
      </c>
      <c r="E15" s="86" t="s">
        <v>180</v>
      </c>
      <c r="F15" s="86" t="s">
        <v>241</v>
      </c>
      <c r="G15" s="86">
        <f t="shared" si="1"/>
        <v>0</v>
      </c>
      <c r="H15" s="60">
        <v>5</v>
      </c>
      <c r="I15" s="58">
        <v>1</v>
      </c>
      <c r="J15" s="58">
        <v>19</v>
      </c>
      <c r="K15" s="58"/>
      <c r="L15" s="58"/>
      <c r="M15" s="97"/>
      <c r="N15" s="97"/>
      <c r="O15" s="97"/>
      <c r="P15" s="97"/>
      <c r="Q15" s="97"/>
      <c r="R15" s="61"/>
      <c r="S15" s="97"/>
      <c r="T15" s="97"/>
      <c r="U15" s="97"/>
      <c r="V15" s="97"/>
      <c r="W15" s="59"/>
      <c r="X15" s="58">
        <v>1</v>
      </c>
      <c r="Y15" s="58"/>
      <c r="Z15" s="97">
        <v>1</v>
      </c>
      <c r="AA15" s="59" t="s">
        <v>181</v>
      </c>
      <c r="AB15" s="100"/>
      <c r="AC15" s="18">
        <v>1</v>
      </c>
      <c r="AD15" s="18"/>
      <c r="AE15" s="59"/>
      <c r="AF15" s="100"/>
      <c r="AG15" s="100">
        <v>1</v>
      </c>
      <c r="AH15" s="100">
        <v>1</v>
      </c>
      <c r="AI15" s="62"/>
      <c r="AJ15" s="100">
        <v>1</v>
      </c>
      <c r="AK15" s="100"/>
      <c r="AL15" s="100">
        <v>1</v>
      </c>
      <c r="AM15" s="100"/>
      <c r="AN15" s="100"/>
      <c r="AO15" s="100"/>
      <c r="AP15" s="100">
        <v>1</v>
      </c>
      <c r="AQ15" s="100">
        <v>1</v>
      </c>
      <c r="AR15" s="97"/>
      <c r="AS15" s="97">
        <v>1</v>
      </c>
      <c r="AT15" s="97"/>
      <c r="AU15" s="97"/>
      <c r="AV15" s="97"/>
      <c r="AW15" s="97"/>
      <c r="AX15" s="97"/>
      <c r="AY15" s="97"/>
      <c r="AZ15" s="97"/>
      <c r="BA15" s="97"/>
      <c r="BB15" s="97"/>
      <c r="BC15" s="97"/>
      <c r="BD15" s="97"/>
      <c r="BE15" s="97">
        <v>1</v>
      </c>
      <c r="BF15" s="97">
        <v>1</v>
      </c>
      <c r="BG15" s="97"/>
      <c r="BH15" s="97"/>
      <c r="BI15" s="97">
        <v>1</v>
      </c>
      <c r="BJ15" s="97"/>
      <c r="BK15" s="97"/>
      <c r="BL15" s="97"/>
      <c r="BM15" s="97"/>
      <c r="BN15" s="97"/>
      <c r="BO15" s="97"/>
      <c r="BP15" s="63"/>
      <c r="BQ15" s="97">
        <v>1</v>
      </c>
      <c r="BR15" s="97"/>
      <c r="BS15" s="97"/>
      <c r="BT15" s="87"/>
      <c r="BU15" s="97">
        <v>1</v>
      </c>
      <c r="BV15" s="97">
        <v>1</v>
      </c>
      <c r="BW15" s="97">
        <v>1</v>
      </c>
      <c r="BX15" s="97">
        <v>1</v>
      </c>
      <c r="BY15" s="97">
        <v>1</v>
      </c>
      <c r="BZ15" s="97"/>
      <c r="CA15" s="97">
        <v>1</v>
      </c>
      <c r="CB15" s="97"/>
      <c r="CC15" s="97">
        <v>1</v>
      </c>
      <c r="CD15" s="97"/>
      <c r="CE15" s="97"/>
      <c r="CF15" s="97"/>
      <c r="CG15" s="97">
        <v>1</v>
      </c>
      <c r="CH15" s="97"/>
      <c r="CI15" s="97"/>
      <c r="CJ15" s="97"/>
      <c r="CK15" s="97">
        <v>1</v>
      </c>
      <c r="CL15" s="97">
        <v>1</v>
      </c>
      <c r="CM15" s="97"/>
      <c r="CN15" s="97"/>
      <c r="CO15" s="97">
        <v>1</v>
      </c>
      <c r="CP15" s="97"/>
      <c r="CQ15" s="97"/>
      <c r="CR15" s="97"/>
      <c r="CS15" s="97">
        <v>1</v>
      </c>
      <c r="CT15" s="97"/>
      <c r="CU15" s="97"/>
      <c r="CV15" s="97"/>
      <c r="CW15" s="58"/>
      <c r="CX15" s="97">
        <v>1</v>
      </c>
    </row>
    <row r="16" spans="1:170" s="56" customFormat="1" ht="43.2">
      <c r="A16" s="53">
        <v>46213</v>
      </c>
      <c r="B16" s="53" t="s">
        <v>293</v>
      </c>
      <c r="C16" s="72">
        <f t="shared" si="0"/>
        <v>46213</v>
      </c>
      <c r="D16" s="76">
        <v>46213</v>
      </c>
      <c r="E16" s="86" t="s">
        <v>182</v>
      </c>
      <c r="F16" s="86" t="s">
        <v>243</v>
      </c>
      <c r="G16" s="86">
        <f t="shared" si="1"/>
        <v>0</v>
      </c>
      <c r="H16" s="60">
        <v>5</v>
      </c>
      <c r="I16" s="58">
        <v>1</v>
      </c>
      <c r="J16" s="58">
        <v>17</v>
      </c>
      <c r="K16" s="58"/>
      <c r="L16" s="58"/>
      <c r="M16" s="97"/>
      <c r="N16" s="97"/>
      <c r="O16" s="97"/>
      <c r="P16" s="97"/>
      <c r="Q16" s="97"/>
      <c r="R16" s="61"/>
      <c r="S16" s="97"/>
      <c r="T16" s="97"/>
      <c r="U16" s="97"/>
      <c r="V16" s="97"/>
      <c r="W16" s="59"/>
      <c r="X16" s="58"/>
      <c r="Y16" s="58"/>
      <c r="Z16" s="97">
        <v>1</v>
      </c>
      <c r="AA16" s="59"/>
      <c r="AB16" s="100">
        <v>1</v>
      </c>
      <c r="AC16" s="18"/>
      <c r="AD16" s="18"/>
      <c r="AE16" s="59" t="s">
        <v>183</v>
      </c>
      <c r="AF16" s="100"/>
      <c r="AG16" s="100">
        <v>1</v>
      </c>
      <c r="AH16" s="100"/>
      <c r="AI16" s="62"/>
      <c r="AJ16" s="100"/>
      <c r="AK16" s="100"/>
      <c r="AL16" s="100">
        <v>1</v>
      </c>
      <c r="AM16" s="100"/>
      <c r="AN16" s="100">
        <v>1</v>
      </c>
      <c r="AO16" s="100">
        <v>1</v>
      </c>
      <c r="AP16" s="100"/>
      <c r="AQ16" s="100"/>
      <c r="AR16" s="97">
        <v>1</v>
      </c>
      <c r="AS16" s="97"/>
      <c r="AT16" s="97">
        <v>1</v>
      </c>
      <c r="AU16" s="97">
        <v>1</v>
      </c>
      <c r="AV16" s="97"/>
      <c r="AW16" s="97"/>
      <c r="AX16" s="97"/>
      <c r="AY16" s="97">
        <v>1</v>
      </c>
      <c r="AZ16" s="97"/>
      <c r="BA16" s="97"/>
      <c r="BB16" s="97">
        <v>1</v>
      </c>
      <c r="BC16" s="97">
        <v>1</v>
      </c>
      <c r="BD16" s="97"/>
      <c r="BE16" s="97">
        <v>1</v>
      </c>
      <c r="BF16" s="97">
        <v>1</v>
      </c>
      <c r="BG16" s="97">
        <v>1</v>
      </c>
      <c r="BH16" s="97">
        <v>1</v>
      </c>
      <c r="BI16" s="97">
        <v>1</v>
      </c>
      <c r="BJ16" s="97">
        <v>1</v>
      </c>
      <c r="BK16" s="97"/>
      <c r="BL16" s="97">
        <v>1</v>
      </c>
      <c r="BM16" s="97">
        <v>1</v>
      </c>
      <c r="BN16" s="97"/>
      <c r="BO16" s="97"/>
      <c r="BP16" s="63"/>
      <c r="BQ16" s="97"/>
      <c r="BR16" s="97"/>
      <c r="BS16" s="97">
        <v>1</v>
      </c>
      <c r="BT16" s="87" t="s">
        <v>184</v>
      </c>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v>1</v>
      </c>
      <c r="CV16" s="97"/>
      <c r="CW16" s="58">
        <v>1</v>
      </c>
      <c r="CX16" s="97"/>
    </row>
    <row r="17" spans="1:102" s="56" customFormat="1" ht="12">
      <c r="A17" s="53">
        <v>46214</v>
      </c>
      <c r="B17" s="53" t="s">
        <v>294</v>
      </c>
      <c r="C17" s="72">
        <f t="shared" si="0"/>
        <v>46214</v>
      </c>
      <c r="D17" s="76">
        <v>46214</v>
      </c>
      <c r="E17" s="86" t="s">
        <v>185</v>
      </c>
      <c r="F17" s="86" t="s">
        <v>245</v>
      </c>
      <c r="G17" s="86">
        <f t="shared" si="1"/>
        <v>0</v>
      </c>
      <c r="H17" s="60">
        <v>5</v>
      </c>
      <c r="I17" s="58">
        <v>1</v>
      </c>
      <c r="J17" s="58">
        <v>17</v>
      </c>
      <c r="K17" s="58"/>
      <c r="L17" s="58"/>
      <c r="M17" s="97"/>
      <c r="N17" s="97"/>
      <c r="O17" s="97"/>
      <c r="P17" s="97"/>
      <c r="Q17" s="97"/>
      <c r="R17" s="61"/>
      <c r="S17" s="97"/>
      <c r="T17" s="97"/>
      <c r="U17" s="97"/>
      <c r="V17" s="97"/>
      <c r="W17" s="59"/>
      <c r="X17" s="58"/>
      <c r="Y17" s="58"/>
      <c r="Z17" s="97">
        <v>1</v>
      </c>
      <c r="AA17" s="59"/>
      <c r="AB17" s="100"/>
      <c r="AC17" s="18">
        <v>1</v>
      </c>
      <c r="AD17" s="18"/>
      <c r="AE17" s="59"/>
      <c r="AF17" s="100">
        <v>1</v>
      </c>
      <c r="AG17" s="100"/>
      <c r="AH17" s="100">
        <v>1</v>
      </c>
      <c r="AI17" s="62"/>
      <c r="AJ17" s="100"/>
      <c r="AK17" s="100"/>
      <c r="AL17" s="100"/>
      <c r="AM17" s="100"/>
      <c r="AN17" s="100"/>
      <c r="AO17" s="100"/>
      <c r="AP17" s="100">
        <v>1</v>
      </c>
      <c r="AQ17" s="100">
        <v>1</v>
      </c>
      <c r="AR17" s="97">
        <v>1</v>
      </c>
      <c r="AS17" s="97"/>
      <c r="AT17" s="97">
        <v>1</v>
      </c>
      <c r="AU17" s="97">
        <v>1</v>
      </c>
      <c r="AV17" s="97"/>
      <c r="AW17" s="97">
        <v>1</v>
      </c>
      <c r="AX17" s="97"/>
      <c r="AY17" s="97"/>
      <c r="AZ17" s="97"/>
      <c r="BA17" s="97"/>
      <c r="BB17" s="97">
        <v>1</v>
      </c>
      <c r="BC17" s="97">
        <v>1</v>
      </c>
      <c r="BD17" s="97"/>
      <c r="BE17" s="97">
        <v>1</v>
      </c>
      <c r="BF17" s="97">
        <v>1</v>
      </c>
      <c r="BG17" s="97">
        <v>1</v>
      </c>
      <c r="BH17" s="97">
        <v>1</v>
      </c>
      <c r="BI17" s="97">
        <v>1</v>
      </c>
      <c r="BJ17" s="97"/>
      <c r="BK17" s="97">
        <v>1</v>
      </c>
      <c r="BL17" s="97"/>
      <c r="BM17" s="97"/>
      <c r="BN17" s="97"/>
      <c r="BO17" s="97"/>
      <c r="BP17" s="63"/>
      <c r="BQ17" s="97">
        <v>1</v>
      </c>
      <c r="BR17" s="97"/>
      <c r="BS17" s="97"/>
      <c r="BT17" s="87"/>
      <c r="BU17" s="97">
        <v>1</v>
      </c>
      <c r="BV17" s="97">
        <v>1</v>
      </c>
      <c r="BW17" s="97">
        <v>1</v>
      </c>
      <c r="BX17" s="97">
        <v>1</v>
      </c>
      <c r="BY17" s="97">
        <v>1</v>
      </c>
      <c r="BZ17" s="97"/>
      <c r="CA17" s="97"/>
      <c r="CB17" s="97"/>
      <c r="CC17" s="97">
        <v>1</v>
      </c>
      <c r="CD17" s="97"/>
      <c r="CE17" s="97"/>
      <c r="CF17" s="97"/>
      <c r="CG17" s="97">
        <v>1</v>
      </c>
      <c r="CH17" s="97"/>
      <c r="CI17" s="97"/>
      <c r="CJ17" s="97"/>
      <c r="CK17" s="97">
        <v>1</v>
      </c>
      <c r="CL17" s="97"/>
      <c r="CM17" s="97">
        <v>1</v>
      </c>
      <c r="CN17" s="97"/>
      <c r="CO17" s="97"/>
      <c r="CP17" s="97">
        <v>1</v>
      </c>
      <c r="CQ17" s="97"/>
      <c r="CR17" s="97"/>
      <c r="CS17" s="97"/>
      <c r="CT17" s="97">
        <v>1</v>
      </c>
      <c r="CU17" s="97"/>
      <c r="CV17" s="97"/>
      <c r="CW17" s="58">
        <v>1</v>
      </c>
      <c r="CX17" s="97"/>
    </row>
    <row r="18" spans="1:102" s="56" customFormat="1" ht="21" customHeight="1">
      <c r="A18" s="53">
        <v>46203</v>
      </c>
      <c r="B18" s="53" t="s">
        <v>338</v>
      </c>
      <c r="C18" s="72">
        <f>INT(B18/10)</f>
        <v>46214</v>
      </c>
      <c r="D18" s="76">
        <v>46203</v>
      </c>
      <c r="E18" s="86" t="s">
        <v>186</v>
      </c>
      <c r="F18" s="86" t="s">
        <v>247</v>
      </c>
      <c r="G18" s="86">
        <f>IF(E18=F18,0,1)</f>
        <v>0</v>
      </c>
      <c r="H18" s="60">
        <v>5</v>
      </c>
      <c r="I18" s="58">
        <v>1</v>
      </c>
      <c r="J18" s="58">
        <v>20</v>
      </c>
      <c r="K18" s="58"/>
      <c r="L18" s="58"/>
      <c r="M18" s="97"/>
      <c r="N18" s="97"/>
      <c r="O18" s="97"/>
      <c r="P18" s="97"/>
      <c r="Q18" s="97"/>
      <c r="R18" s="61"/>
      <c r="S18" s="97"/>
      <c r="T18" s="97"/>
      <c r="U18" s="97"/>
      <c r="V18" s="97"/>
      <c r="W18" s="59"/>
      <c r="X18" s="58"/>
      <c r="Y18" s="58"/>
      <c r="Z18" s="97">
        <v>1</v>
      </c>
      <c r="AA18" s="59"/>
      <c r="AB18" s="100">
        <v>1</v>
      </c>
      <c r="AC18" s="18"/>
      <c r="AD18" s="18"/>
      <c r="AE18" s="59" t="s">
        <v>339</v>
      </c>
      <c r="AF18" s="100">
        <v>1</v>
      </c>
      <c r="AG18" s="100"/>
      <c r="AH18" s="100"/>
      <c r="AI18" s="62"/>
      <c r="AJ18" s="100"/>
      <c r="AK18" s="100"/>
      <c r="AL18" s="100">
        <v>1</v>
      </c>
      <c r="AM18" s="100"/>
      <c r="AN18" s="100">
        <v>1</v>
      </c>
      <c r="AO18" s="100"/>
      <c r="AP18" s="100"/>
      <c r="AQ18" s="100"/>
      <c r="AR18" s="97">
        <v>1</v>
      </c>
      <c r="AS18" s="97"/>
      <c r="AT18" s="97">
        <v>1</v>
      </c>
      <c r="AU18" s="97">
        <v>1</v>
      </c>
      <c r="AV18" s="97"/>
      <c r="AW18" s="97"/>
      <c r="AX18" s="97"/>
      <c r="AY18" s="97"/>
      <c r="AZ18" s="97">
        <v>1</v>
      </c>
      <c r="BA18" s="97"/>
      <c r="BB18" s="97">
        <v>1</v>
      </c>
      <c r="BC18" s="97">
        <v>1</v>
      </c>
      <c r="BD18" s="97"/>
      <c r="BE18" s="97">
        <v>1</v>
      </c>
      <c r="BF18" s="97">
        <v>1</v>
      </c>
      <c r="BG18" s="97">
        <v>1</v>
      </c>
      <c r="BH18" s="97">
        <v>1</v>
      </c>
      <c r="BI18" s="97">
        <v>1</v>
      </c>
      <c r="BJ18" s="97"/>
      <c r="BK18" s="97"/>
      <c r="BL18" s="97">
        <v>1</v>
      </c>
      <c r="BM18" s="97">
        <v>1</v>
      </c>
      <c r="BN18" s="97">
        <v>1</v>
      </c>
      <c r="BO18" s="97"/>
      <c r="BP18" s="63"/>
      <c r="BQ18" s="97"/>
      <c r="BR18" s="97"/>
      <c r="BS18" s="97">
        <v>1</v>
      </c>
      <c r="BT18" s="87" t="s">
        <v>340</v>
      </c>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v>1</v>
      </c>
      <c r="CV18" s="97"/>
      <c r="CW18" s="58">
        <v>1</v>
      </c>
      <c r="CX18" s="97"/>
    </row>
    <row r="19" spans="1:102" s="56" customFormat="1" ht="54">
      <c r="A19" s="53">
        <v>46216</v>
      </c>
      <c r="B19" s="53" t="s">
        <v>295</v>
      </c>
      <c r="C19" s="72">
        <f t="shared" si="0"/>
        <v>46216</v>
      </c>
      <c r="D19" s="76">
        <v>46216</v>
      </c>
      <c r="E19" s="55" t="s">
        <v>187</v>
      </c>
      <c r="F19" s="55" t="s">
        <v>249</v>
      </c>
      <c r="G19" s="55">
        <f t="shared" si="1"/>
        <v>0</v>
      </c>
      <c r="H19" s="60">
        <v>5</v>
      </c>
      <c r="I19" s="58">
        <v>1</v>
      </c>
      <c r="J19" s="58">
        <v>18</v>
      </c>
      <c r="K19" s="58"/>
      <c r="L19" s="58"/>
      <c r="M19" s="97"/>
      <c r="N19" s="97"/>
      <c r="O19" s="97"/>
      <c r="P19" s="97"/>
      <c r="Q19" s="97"/>
      <c r="R19" s="61"/>
      <c r="S19" s="97"/>
      <c r="T19" s="97"/>
      <c r="U19" s="97"/>
      <c r="V19" s="97"/>
      <c r="W19" s="59"/>
      <c r="X19" s="58"/>
      <c r="Y19" s="58"/>
      <c r="Z19" s="97">
        <v>1</v>
      </c>
      <c r="AA19" s="59"/>
      <c r="AB19" s="100">
        <v>1</v>
      </c>
      <c r="AC19" s="18"/>
      <c r="AD19" s="18"/>
      <c r="AE19" s="59" t="s">
        <v>188</v>
      </c>
      <c r="AF19" s="100"/>
      <c r="AG19" s="100">
        <v>1</v>
      </c>
      <c r="AH19" s="100"/>
      <c r="AI19" s="62"/>
      <c r="AJ19" s="100"/>
      <c r="AK19" s="100">
        <v>1</v>
      </c>
      <c r="AL19" s="100"/>
      <c r="AM19" s="100">
        <v>1</v>
      </c>
      <c r="AN19" s="100"/>
      <c r="AO19" s="100"/>
      <c r="AP19" s="100">
        <v>1</v>
      </c>
      <c r="AQ19" s="100">
        <v>1</v>
      </c>
      <c r="AR19" s="97"/>
      <c r="AS19" s="97">
        <v>1</v>
      </c>
      <c r="AT19" s="97"/>
      <c r="AU19" s="97"/>
      <c r="AV19" s="97"/>
      <c r="AW19" s="97"/>
      <c r="AX19" s="97"/>
      <c r="AY19" s="97"/>
      <c r="AZ19" s="97"/>
      <c r="BA19" s="97"/>
      <c r="BB19" s="97"/>
      <c r="BC19" s="97"/>
      <c r="BD19" s="97"/>
      <c r="BE19" s="97">
        <v>1</v>
      </c>
      <c r="BF19" s="97"/>
      <c r="BG19" s="97"/>
      <c r="BH19" s="97"/>
      <c r="BI19" s="97">
        <v>1</v>
      </c>
      <c r="BJ19" s="97">
        <v>1</v>
      </c>
      <c r="BK19" s="97"/>
      <c r="BL19" s="97"/>
      <c r="BM19" s="97"/>
      <c r="BN19" s="97"/>
      <c r="BO19" s="97"/>
      <c r="BP19" s="63"/>
      <c r="BQ19" s="97"/>
      <c r="BR19" s="97">
        <v>1</v>
      </c>
      <c r="BS19" s="97"/>
      <c r="BT19" s="8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v>1</v>
      </c>
      <c r="CV19" s="97"/>
      <c r="CW19" s="58"/>
      <c r="CX19" s="97">
        <v>1</v>
      </c>
    </row>
    <row r="20" spans="1:102" s="56" customFormat="1">
      <c r="A20" s="53">
        <v>46217</v>
      </c>
      <c r="B20" s="53" t="s">
        <v>296</v>
      </c>
      <c r="C20" s="72">
        <f t="shared" si="0"/>
        <v>46217</v>
      </c>
      <c r="D20" s="76">
        <v>46217</v>
      </c>
      <c r="E20" s="55" t="s">
        <v>189</v>
      </c>
      <c r="F20" s="55" t="s">
        <v>251</v>
      </c>
      <c r="G20" s="55">
        <f t="shared" si="1"/>
        <v>0</v>
      </c>
      <c r="H20" s="60">
        <v>5</v>
      </c>
      <c r="I20" s="58"/>
      <c r="J20" s="58"/>
      <c r="K20" s="58"/>
      <c r="L20" s="58"/>
      <c r="M20" s="97"/>
      <c r="N20" s="97"/>
      <c r="O20" s="97"/>
      <c r="P20" s="97"/>
      <c r="Q20" s="97">
        <v>1</v>
      </c>
      <c r="R20" s="61"/>
      <c r="S20" s="97"/>
      <c r="T20" s="97"/>
      <c r="U20" s="97"/>
      <c r="V20" s="97"/>
      <c r="W20" s="59"/>
      <c r="X20" s="58"/>
      <c r="Y20" s="58"/>
      <c r="Z20" s="97"/>
      <c r="AA20" s="59"/>
      <c r="AB20" s="100"/>
      <c r="AC20" s="18"/>
      <c r="AD20" s="18"/>
      <c r="AE20" s="59"/>
      <c r="AF20" s="100"/>
      <c r="AG20" s="100"/>
      <c r="AH20" s="100"/>
      <c r="AI20" s="62"/>
      <c r="AJ20" s="100"/>
      <c r="AK20" s="100"/>
      <c r="AL20" s="100"/>
      <c r="AM20" s="100"/>
      <c r="AN20" s="100"/>
      <c r="AO20" s="100"/>
      <c r="AP20" s="100"/>
      <c r="AQ20" s="100"/>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63"/>
      <c r="BQ20" s="97"/>
      <c r="BR20" s="97"/>
      <c r="BS20" s="97"/>
      <c r="BT20" s="8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58"/>
      <c r="CX20" s="97"/>
    </row>
    <row r="21" spans="1:102" s="56" customFormat="1" ht="12">
      <c r="A21" s="53">
        <v>46218</v>
      </c>
      <c r="B21" s="53" t="s">
        <v>297</v>
      </c>
      <c r="C21" s="72">
        <f t="shared" si="0"/>
        <v>46218</v>
      </c>
      <c r="D21" s="76">
        <v>46218</v>
      </c>
      <c r="E21" s="55" t="s">
        <v>190</v>
      </c>
      <c r="F21" s="55" t="s">
        <v>252</v>
      </c>
      <c r="G21" s="55">
        <f t="shared" si="1"/>
        <v>0</v>
      </c>
      <c r="H21" s="60">
        <v>5</v>
      </c>
      <c r="I21" s="58">
        <v>1</v>
      </c>
      <c r="J21" s="58">
        <v>19</v>
      </c>
      <c r="K21" s="58"/>
      <c r="L21" s="58"/>
      <c r="M21" s="97"/>
      <c r="N21" s="97"/>
      <c r="O21" s="97"/>
      <c r="P21" s="97"/>
      <c r="Q21" s="97"/>
      <c r="R21" s="61"/>
      <c r="S21" s="97"/>
      <c r="T21" s="97"/>
      <c r="U21" s="97"/>
      <c r="V21" s="97"/>
      <c r="W21" s="59"/>
      <c r="X21" s="58"/>
      <c r="Y21" s="58">
        <v>1</v>
      </c>
      <c r="Z21" s="97">
        <v>1</v>
      </c>
      <c r="AA21" s="59"/>
      <c r="AB21" s="100"/>
      <c r="AC21" s="18">
        <v>1</v>
      </c>
      <c r="AD21" s="18"/>
      <c r="AE21" s="59"/>
      <c r="AF21" s="100">
        <v>1</v>
      </c>
      <c r="AG21" s="100"/>
      <c r="AH21" s="100">
        <v>1</v>
      </c>
      <c r="AI21" s="62"/>
      <c r="AJ21" s="100"/>
      <c r="AK21" s="100"/>
      <c r="AL21" s="100">
        <v>1</v>
      </c>
      <c r="AM21" s="100"/>
      <c r="AN21" s="100"/>
      <c r="AO21" s="100"/>
      <c r="AP21" s="100">
        <v>1</v>
      </c>
      <c r="AQ21" s="100">
        <v>1</v>
      </c>
      <c r="AR21" s="97">
        <v>1</v>
      </c>
      <c r="AS21" s="97"/>
      <c r="AT21" s="97">
        <v>1</v>
      </c>
      <c r="AU21" s="97">
        <v>1</v>
      </c>
      <c r="AV21" s="97"/>
      <c r="AW21" s="97"/>
      <c r="AX21" s="97">
        <v>1</v>
      </c>
      <c r="AY21" s="97"/>
      <c r="AZ21" s="97"/>
      <c r="BA21" s="97"/>
      <c r="BB21" s="97">
        <v>1</v>
      </c>
      <c r="BC21" s="97"/>
      <c r="BD21" s="97">
        <v>1</v>
      </c>
      <c r="BE21" s="97">
        <v>1</v>
      </c>
      <c r="BF21" s="97">
        <v>1</v>
      </c>
      <c r="BG21" s="97">
        <v>1</v>
      </c>
      <c r="BH21" s="97">
        <v>1</v>
      </c>
      <c r="BI21" s="97">
        <v>1</v>
      </c>
      <c r="BJ21" s="97">
        <v>1</v>
      </c>
      <c r="BK21" s="97"/>
      <c r="BL21" s="97">
        <v>1</v>
      </c>
      <c r="BM21" s="97">
        <v>1</v>
      </c>
      <c r="BN21" s="97"/>
      <c r="BO21" s="97"/>
      <c r="BP21" s="63"/>
      <c r="BQ21" s="97">
        <v>1</v>
      </c>
      <c r="BR21" s="97"/>
      <c r="BS21" s="97"/>
      <c r="BT21" s="87"/>
      <c r="BU21" s="97">
        <v>1</v>
      </c>
      <c r="BV21" s="97"/>
      <c r="BW21" s="97"/>
      <c r="BX21" s="97"/>
      <c r="BY21" s="97"/>
      <c r="BZ21" s="97"/>
      <c r="CA21" s="97"/>
      <c r="CB21" s="97"/>
      <c r="CC21" s="97">
        <v>1</v>
      </c>
      <c r="CD21" s="97">
        <v>1</v>
      </c>
      <c r="CE21" s="97">
        <v>1</v>
      </c>
      <c r="CF21" s="97"/>
      <c r="CG21" s="97">
        <v>1</v>
      </c>
      <c r="CH21" s="97"/>
      <c r="CI21" s="97"/>
      <c r="CJ21" s="97"/>
      <c r="CK21" s="97">
        <v>1</v>
      </c>
      <c r="CL21" s="97"/>
      <c r="CM21" s="97">
        <v>1</v>
      </c>
      <c r="CN21" s="97"/>
      <c r="CO21" s="97"/>
      <c r="CP21" s="97">
        <v>1</v>
      </c>
      <c r="CQ21" s="97"/>
      <c r="CR21" s="97"/>
      <c r="CS21" s="97"/>
      <c r="CT21" s="97"/>
      <c r="CU21" s="97">
        <v>1</v>
      </c>
      <c r="CV21" s="97"/>
      <c r="CW21" s="58">
        <v>1</v>
      </c>
      <c r="CX21" s="97"/>
    </row>
    <row r="22" spans="1:102" s="56" customFormat="1" ht="151.19999999999999">
      <c r="A22" s="53">
        <v>46219</v>
      </c>
      <c r="B22" s="53" t="s">
        <v>298</v>
      </c>
      <c r="C22" s="72">
        <f t="shared" si="0"/>
        <v>46219</v>
      </c>
      <c r="D22" s="76">
        <v>46219</v>
      </c>
      <c r="E22" s="55" t="s">
        <v>191</v>
      </c>
      <c r="F22" s="55" t="s">
        <v>191</v>
      </c>
      <c r="G22" s="55">
        <f t="shared" si="1"/>
        <v>0</v>
      </c>
      <c r="H22" s="60">
        <v>5</v>
      </c>
      <c r="I22" s="58">
        <v>1</v>
      </c>
      <c r="J22" s="58">
        <v>21</v>
      </c>
      <c r="K22" s="58"/>
      <c r="L22" s="58"/>
      <c r="M22" s="97"/>
      <c r="N22" s="97"/>
      <c r="O22" s="97"/>
      <c r="P22" s="97"/>
      <c r="Q22" s="97"/>
      <c r="R22" s="61"/>
      <c r="S22" s="97"/>
      <c r="T22" s="97"/>
      <c r="U22" s="97"/>
      <c r="V22" s="97"/>
      <c r="W22" s="59"/>
      <c r="X22" s="58"/>
      <c r="Y22" s="58"/>
      <c r="Z22" s="97">
        <v>1</v>
      </c>
      <c r="AA22" s="59"/>
      <c r="AB22" s="100">
        <v>1</v>
      </c>
      <c r="AC22" s="18"/>
      <c r="AD22" s="18"/>
      <c r="AE22" s="59" t="s">
        <v>192</v>
      </c>
      <c r="AF22" s="100"/>
      <c r="AG22" s="100">
        <v>1</v>
      </c>
      <c r="AH22" s="100"/>
      <c r="AI22" s="62"/>
      <c r="AJ22" s="100"/>
      <c r="AK22" s="100"/>
      <c r="AL22" s="100"/>
      <c r="AM22" s="100"/>
      <c r="AN22" s="100"/>
      <c r="AO22" s="100"/>
      <c r="AP22" s="100">
        <v>1</v>
      </c>
      <c r="AQ22" s="100"/>
      <c r="AR22" s="97">
        <v>1</v>
      </c>
      <c r="AS22" s="97"/>
      <c r="AT22" s="97">
        <v>1</v>
      </c>
      <c r="AU22" s="97">
        <v>1</v>
      </c>
      <c r="AV22" s="97"/>
      <c r="AW22" s="97"/>
      <c r="AX22" s="97"/>
      <c r="AY22" s="97"/>
      <c r="AZ22" s="97">
        <v>1</v>
      </c>
      <c r="BA22" s="97"/>
      <c r="BB22" s="97">
        <v>1</v>
      </c>
      <c r="BC22" s="97"/>
      <c r="BD22" s="97">
        <v>1</v>
      </c>
      <c r="BE22" s="97">
        <v>1</v>
      </c>
      <c r="BF22" s="97">
        <v>1</v>
      </c>
      <c r="BG22" s="97">
        <v>1</v>
      </c>
      <c r="BH22" s="97">
        <v>1</v>
      </c>
      <c r="BI22" s="97">
        <v>1</v>
      </c>
      <c r="BJ22" s="97">
        <v>1</v>
      </c>
      <c r="BK22" s="97"/>
      <c r="BL22" s="97">
        <v>1</v>
      </c>
      <c r="BM22" s="97"/>
      <c r="BN22" s="97"/>
      <c r="BO22" s="97"/>
      <c r="BP22" s="63"/>
      <c r="BQ22" s="97"/>
      <c r="BR22" s="97">
        <v>1</v>
      </c>
      <c r="BS22" s="97"/>
      <c r="BT22" s="8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v>1</v>
      </c>
      <c r="CV22" s="97"/>
      <c r="CW22" s="58"/>
      <c r="CX22" s="97">
        <v>1</v>
      </c>
    </row>
    <row r="23" spans="1:102" s="56" customFormat="1" ht="12">
      <c r="A23" s="53">
        <v>46220</v>
      </c>
      <c r="B23" s="53" t="s">
        <v>299</v>
      </c>
      <c r="C23" s="72">
        <f t="shared" si="0"/>
        <v>46220</v>
      </c>
      <c r="D23" s="76">
        <v>46220</v>
      </c>
      <c r="E23" s="55" t="s">
        <v>193</v>
      </c>
      <c r="F23" s="55" t="s">
        <v>255</v>
      </c>
      <c r="G23" s="55">
        <f t="shared" si="1"/>
        <v>0</v>
      </c>
      <c r="H23" s="60">
        <v>5</v>
      </c>
      <c r="I23" s="58">
        <v>1</v>
      </c>
      <c r="J23" s="58">
        <v>21</v>
      </c>
      <c r="K23" s="58"/>
      <c r="L23" s="58"/>
      <c r="M23" s="97"/>
      <c r="N23" s="97"/>
      <c r="O23" s="97"/>
      <c r="P23" s="97"/>
      <c r="Q23" s="97"/>
      <c r="R23" s="61"/>
      <c r="S23" s="97"/>
      <c r="T23" s="97"/>
      <c r="U23" s="97"/>
      <c r="V23" s="97"/>
      <c r="W23" s="59"/>
      <c r="X23" s="58"/>
      <c r="Y23" s="58"/>
      <c r="Z23" s="97">
        <v>1</v>
      </c>
      <c r="AA23" s="59"/>
      <c r="AB23" s="100"/>
      <c r="AC23" s="18">
        <v>1</v>
      </c>
      <c r="AD23" s="18"/>
      <c r="AE23" s="59"/>
      <c r="AF23" s="100"/>
      <c r="AG23" s="100">
        <v>1</v>
      </c>
      <c r="AH23" s="100">
        <v>1</v>
      </c>
      <c r="AI23" s="62"/>
      <c r="AJ23" s="100"/>
      <c r="AK23" s="100"/>
      <c r="AL23" s="100"/>
      <c r="AM23" s="100"/>
      <c r="AN23" s="100"/>
      <c r="AO23" s="100"/>
      <c r="AP23" s="100">
        <v>1</v>
      </c>
      <c r="AQ23" s="100"/>
      <c r="AR23" s="97"/>
      <c r="AS23" s="97">
        <v>1</v>
      </c>
      <c r="AT23" s="97"/>
      <c r="AU23" s="97"/>
      <c r="AV23" s="97"/>
      <c r="AW23" s="97"/>
      <c r="AX23" s="97"/>
      <c r="AY23" s="97"/>
      <c r="AZ23" s="97"/>
      <c r="BA23" s="97"/>
      <c r="BB23" s="97"/>
      <c r="BC23" s="97"/>
      <c r="BD23" s="97"/>
      <c r="BE23" s="97">
        <v>1</v>
      </c>
      <c r="BF23" s="97">
        <v>1</v>
      </c>
      <c r="BG23" s="97"/>
      <c r="BH23" s="97">
        <v>1</v>
      </c>
      <c r="BI23" s="97">
        <v>1</v>
      </c>
      <c r="BJ23" s="97">
        <v>1</v>
      </c>
      <c r="BK23" s="97">
        <v>1</v>
      </c>
      <c r="BL23" s="97"/>
      <c r="BM23" s="97"/>
      <c r="BN23" s="97"/>
      <c r="BO23" s="97"/>
      <c r="BP23" s="63"/>
      <c r="BQ23" s="97">
        <v>1</v>
      </c>
      <c r="BR23" s="97"/>
      <c r="BS23" s="97"/>
      <c r="BT23" s="87"/>
      <c r="BU23" s="97"/>
      <c r="BV23" s="97"/>
      <c r="BW23" s="97"/>
      <c r="BX23" s="97">
        <v>1</v>
      </c>
      <c r="BY23" s="97">
        <v>1</v>
      </c>
      <c r="BZ23" s="97"/>
      <c r="CA23" s="97"/>
      <c r="CB23" s="97"/>
      <c r="CC23" s="97"/>
      <c r="CD23" s="97"/>
      <c r="CE23" s="97"/>
      <c r="CF23" s="97"/>
      <c r="CG23" s="97">
        <v>1</v>
      </c>
      <c r="CH23" s="97"/>
      <c r="CI23" s="97"/>
      <c r="CJ23" s="97"/>
      <c r="CK23" s="97">
        <v>1</v>
      </c>
      <c r="CL23" s="97"/>
      <c r="CM23" s="97">
        <v>1</v>
      </c>
      <c r="CN23" s="97"/>
      <c r="CO23" s="97"/>
      <c r="CP23" s="97">
        <v>1</v>
      </c>
      <c r="CQ23" s="97"/>
      <c r="CR23" s="97"/>
      <c r="CS23" s="97"/>
      <c r="CT23" s="97"/>
      <c r="CU23" s="97">
        <v>1</v>
      </c>
      <c r="CV23" s="97"/>
      <c r="CW23" s="58"/>
      <c r="CX23" s="97">
        <v>1</v>
      </c>
    </row>
    <row r="24" spans="1:102" s="56" customFormat="1" ht="194.4">
      <c r="A24" s="53">
        <v>46221</v>
      </c>
      <c r="B24" s="53" t="s">
        <v>300</v>
      </c>
      <c r="C24" s="72">
        <f t="shared" si="0"/>
        <v>46221</v>
      </c>
      <c r="D24" s="76">
        <v>46221</v>
      </c>
      <c r="E24" s="55" t="s">
        <v>194</v>
      </c>
      <c r="F24" s="55" t="s">
        <v>256</v>
      </c>
      <c r="G24" s="55">
        <f t="shared" si="1"/>
        <v>0</v>
      </c>
      <c r="H24" s="60">
        <v>5</v>
      </c>
      <c r="I24" s="58">
        <v>1</v>
      </c>
      <c r="J24" s="58">
        <v>20</v>
      </c>
      <c r="K24" s="58"/>
      <c r="L24" s="58"/>
      <c r="M24" s="97"/>
      <c r="N24" s="97"/>
      <c r="O24" s="97"/>
      <c r="P24" s="97"/>
      <c r="Q24" s="97"/>
      <c r="R24" s="61"/>
      <c r="S24" s="97"/>
      <c r="T24" s="97"/>
      <c r="U24" s="97"/>
      <c r="V24" s="97"/>
      <c r="W24" s="59"/>
      <c r="X24" s="58"/>
      <c r="Y24" s="58"/>
      <c r="Z24" s="97"/>
      <c r="AA24" s="59" t="s">
        <v>195</v>
      </c>
      <c r="AB24" s="100">
        <v>1</v>
      </c>
      <c r="AC24" s="18"/>
      <c r="AD24" s="18"/>
      <c r="AE24" s="59" t="s">
        <v>196</v>
      </c>
      <c r="AF24" s="100">
        <v>1</v>
      </c>
      <c r="AG24" s="100"/>
      <c r="AH24" s="100"/>
      <c r="AI24" s="62"/>
      <c r="AJ24" s="100">
        <v>1</v>
      </c>
      <c r="AK24" s="100"/>
      <c r="AL24" s="100">
        <v>1</v>
      </c>
      <c r="AM24" s="100"/>
      <c r="AN24" s="100">
        <v>1</v>
      </c>
      <c r="AO24" s="100"/>
      <c r="AP24" s="100"/>
      <c r="AQ24" s="100"/>
      <c r="AR24" s="97">
        <v>1</v>
      </c>
      <c r="AS24" s="97"/>
      <c r="AT24" s="97">
        <v>1</v>
      </c>
      <c r="AU24" s="97">
        <v>1</v>
      </c>
      <c r="AV24" s="97"/>
      <c r="AW24" s="97"/>
      <c r="AX24" s="97"/>
      <c r="AY24" s="97"/>
      <c r="AZ24" s="97">
        <v>1</v>
      </c>
      <c r="BA24" s="97"/>
      <c r="BB24" s="97">
        <v>1</v>
      </c>
      <c r="BC24" s="97">
        <v>1</v>
      </c>
      <c r="BD24" s="97"/>
      <c r="BE24" s="97">
        <v>1</v>
      </c>
      <c r="BF24" s="97">
        <v>1</v>
      </c>
      <c r="BG24" s="97">
        <v>1</v>
      </c>
      <c r="BH24" s="97">
        <v>1</v>
      </c>
      <c r="BI24" s="97">
        <v>1</v>
      </c>
      <c r="BJ24" s="97"/>
      <c r="BK24" s="97"/>
      <c r="BL24" s="97"/>
      <c r="BM24" s="97"/>
      <c r="BN24" s="97"/>
      <c r="BO24" s="97"/>
      <c r="BP24" s="63"/>
      <c r="BQ24" s="97"/>
      <c r="BR24" s="97"/>
      <c r="BS24" s="97">
        <v>1</v>
      </c>
      <c r="BT24" s="87" t="s">
        <v>197</v>
      </c>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v>1</v>
      </c>
      <c r="CV24" s="97"/>
      <c r="CW24" s="58"/>
      <c r="CX24" s="97">
        <v>1</v>
      </c>
    </row>
    <row r="25" spans="1:102" s="56" customFormat="1" ht="86.4">
      <c r="A25" s="53">
        <v>46222</v>
      </c>
      <c r="B25" s="53" t="s">
        <v>301</v>
      </c>
      <c r="C25" s="72">
        <f t="shared" si="0"/>
        <v>46222</v>
      </c>
      <c r="D25" s="76">
        <v>46222</v>
      </c>
      <c r="E25" s="55" t="s">
        <v>198</v>
      </c>
      <c r="F25" s="55" t="s">
        <v>258</v>
      </c>
      <c r="G25" s="55">
        <f t="shared" si="1"/>
        <v>0</v>
      </c>
      <c r="H25" s="60">
        <v>5</v>
      </c>
      <c r="I25" s="58">
        <v>1</v>
      </c>
      <c r="J25" s="58">
        <v>27</v>
      </c>
      <c r="K25" s="58"/>
      <c r="L25" s="58"/>
      <c r="M25" s="97"/>
      <c r="N25" s="97"/>
      <c r="O25" s="97"/>
      <c r="P25" s="97"/>
      <c r="Q25" s="97"/>
      <c r="R25" s="61"/>
      <c r="S25" s="97"/>
      <c r="T25" s="97"/>
      <c r="U25" s="97"/>
      <c r="V25" s="97"/>
      <c r="W25" s="59"/>
      <c r="X25" s="58"/>
      <c r="Y25" s="58"/>
      <c r="Z25" s="97"/>
      <c r="AA25" s="59" t="s">
        <v>199</v>
      </c>
      <c r="AB25" s="100">
        <v>1</v>
      </c>
      <c r="AC25" s="18"/>
      <c r="AD25" s="18"/>
      <c r="AE25" s="59" t="s">
        <v>200</v>
      </c>
      <c r="AF25" s="100">
        <v>1</v>
      </c>
      <c r="AG25" s="100"/>
      <c r="AH25" s="100"/>
      <c r="AI25" s="62"/>
      <c r="AJ25" s="100"/>
      <c r="AK25" s="100"/>
      <c r="AL25" s="100">
        <v>1</v>
      </c>
      <c r="AM25" s="100"/>
      <c r="AN25" s="100"/>
      <c r="AO25" s="100"/>
      <c r="AP25" s="100"/>
      <c r="AQ25" s="100"/>
      <c r="AR25" s="97">
        <v>1</v>
      </c>
      <c r="AS25" s="97"/>
      <c r="AT25" s="97">
        <v>1</v>
      </c>
      <c r="AU25" s="97">
        <v>1</v>
      </c>
      <c r="AV25" s="97"/>
      <c r="AW25" s="97"/>
      <c r="AX25" s="97"/>
      <c r="AY25" s="97"/>
      <c r="AZ25" s="97">
        <v>1</v>
      </c>
      <c r="BA25" s="97"/>
      <c r="BB25" s="97">
        <v>1</v>
      </c>
      <c r="BC25" s="97"/>
      <c r="BD25" s="97">
        <v>1</v>
      </c>
      <c r="BE25" s="97"/>
      <c r="BF25" s="97"/>
      <c r="BG25" s="97">
        <v>1</v>
      </c>
      <c r="BH25" s="97">
        <v>1</v>
      </c>
      <c r="BI25" s="97">
        <v>1</v>
      </c>
      <c r="BJ25" s="97"/>
      <c r="BK25" s="97"/>
      <c r="BL25" s="97"/>
      <c r="BM25" s="97"/>
      <c r="BN25" s="97"/>
      <c r="BO25" s="97"/>
      <c r="BP25" s="63"/>
      <c r="BQ25" s="97"/>
      <c r="BR25" s="97">
        <v>1</v>
      </c>
      <c r="BS25" s="97"/>
      <c r="BT25" s="8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v>1</v>
      </c>
      <c r="CT25" s="97"/>
      <c r="CU25" s="97"/>
      <c r="CV25" s="97"/>
      <c r="CW25" s="58"/>
      <c r="CX25" s="97">
        <v>1</v>
      </c>
    </row>
    <row r="26" spans="1:102" s="56" customFormat="1" ht="43.2">
      <c r="A26" s="53">
        <v>46223</v>
      </c>
      <c r="B26" s="53" t="s">
        <v>302</v>
      </c>
      <c r="C26" s="72">
        <f t="shared" si="0"/>
        <v>46223</v>
      </c>
      <c r="D26" s="76">
        <v>46223</v>
      </c>
      <c r="E26" s="55" t="s">
        <v>201</v>
      </c>
      <c r="F26" s="55" t="s">
        <v>260</v>
      </c>
      <c r="G26" s="55">
        <f t="shared" si="1"/>
        <v>0</v>
      </c>
      <c r="H26" s="60">
        <v>5</v>
      </c>
      <c r="I26" s="58">
        <v>1</v>
      </c>
      <c r="J26" s="58">
        <v>26</v>
      </c>
      <c r="K26" s="58"/>
      <c r="L26" s="58"/>
      <c r="M26" s="97"/>
      <c r="N26" s="97"/>
      <c r="O26" s="97"/>
      <c r="P26" s="97"/>
      <c r="Q26" s="97"/>
      <c r="R26" s="61"/>
      <c r="S26" s="97"/>
      <c r="T26" s="97"/>
      <c r="U26" s="97"/>
      <c r="V26" s="97"/>
      <c r="W26" s="59"/>
      <c r="X26" s="58"/>
      <c r="Y26" s="58"/>
      <c r="Z26" s="97"/>
      <c r="AA26" s="59" t="s">
        <v>202</v>
      </c>
      <c r="AB26" s="100">
        <v>1</v>
      </c>
      <c r="AC26" s="18"/>
      <c r="AD26" s="18"/>
      <c r="AE26" s="59" t="s">
        <v>203</v>
      </c>
      <c r="AF26" s="100"/>
      <c r="AG26" s="100">
        <v>1</v>
      </c>
      <c r="AH26" s="100"/>
      <c r="AI26" s="62"/>
      <c r="AJ26" s="100"/>
      <c r="AK26" s="100"/>
      <c r="AL26" s="100"/>
      <c r="AM26" s="100"/>
      <c r="AN26" s="100"/>
      <c r="AO26" s="100"/>
      <c r="AP26" s="100">
        <v>1</v>
      </c>
      <c r="AQ26" s="100"/>
      <c r="AR26" s="97">
        <v>1</v>
      </c>
      <c r="AS26" s="97"/>
      <c r="AT26" s="97">
        <v>1</v>
      </c>
      <c r="AU26" s="97">
        <v>1</v>
      </c>
      <c r="AV26" s="97"/>
      <c r="AW26" s="97"/>
      <c r="AX26" s="97"/>
      <c r="AY26" s="97">
        <v>1</v>
      </c>
      <c r="AZ26" s="97"/>
      <c r="BA26" s="97"/>
      <c r="BB26" s="97">
        <v>1</v>
      </c>
      <c r="BC26" s="97"/>
      <c r="BD26" s="97">
        <v>1</v>
      </c>
      <c r="BE26" s="97">
        <v>1</v>
      </c>
      <c r="BF26" s="97">
        <v>1</v>
      </c>
      <c r="BG26" s="97">
        <v>1</v>
      </c>
      <c r="BH26" s="97">
        <v>1</v>
      </c>
      <c r="BI26" s="97">
        <v>1</v>
      </c>
      <c r="BJ26" s="97">
        <v>1</v>
      </c>
      <c r="BK26" s="97"/>
      <c r="BL26" s="97">
        <v>1</v>
      </c>
      <c r="BM26" s="97"/>
      <c r="BN26" s="97"/>
      <c r="BO26" s="97"/>
      <c r="BP26" s="63"/>
      <c r="BQ26" s="97"/>
      <c r="BR26" s="97">
        <v>1</v>
      </c>
      <c r="BS26" s="97"/>
      <c r="BT26" s="8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v>1</v>
      </c>
      <c r="CV26" s="97"/>
      <c r="CW26" s="58"/>
      <c r="CX26" s="97">
        <v>1</v>
      </c>
    </row>
    <row r="27" spans="1:102" s="56" customFormat="1" ht="54">
      <c r="A27" s="53">
        <v>46224</v>
      </c>
      <c r="B27" s="53" t="s">
        <v>303</v>
      </c>
      <c r="C27" s="72">
        <f t="shared" si="0"/>
        <v>46224</v>
      </c>
      <c r="D27" s="76">
        <v>46224</v>
      </c>
      <c r="E27" s="55" t="s">
        <v>204</v>
      </c>
      <c r="F27" s="55" t="s">
        <v>261</v>
      </c>
      <c r="G27" s="55">
        <f t="shared" si="1"/>
        <v>0</v>
      </c>
      <c r="H27" s="60">
        <v>5</v>
      </c>
      <c r="I27" s="58">
        <v>1</v>
      </c>
      <c r="J27" s="58">
        <v>23</v>
      </c>
      <c r="K27" s="58"/>
      <c r="L27" s="58"/>
      <c r="M27" s="97"/>
      <c r="N27" s="97"/>
      <c r="O27" s="97"/>
      <c r="P27" s="97"/>
      <c r="Q27" s="97"/>
      <c r="R27" s="61"/>
      <c r="S27" s="97"/>
      <c r="T27" s="97"/>
      <c r="U27" s="97"/>
      <c r="V27" s="97"/>
      <c r="W27" s="59"/>
      <c r="X27" s="58"/>
      <c r="Y27" s="58"/>
      <c r="Z27" s="97"/>
      <c r="AA27" s="59" t="s">
        <v>173</v>
      </c>
      <c r="AB27" s="100">
        <v>1</v>
      </c>
      <c r="AC27" s="18"/>
      <c r="AD27" s="18"/>
      <c r="AE27" s="59" t="s">
        <v>205</v>
      </c>
      <c r="AF27" s="100"/>
      <c r="AG27" s="100">
        <v>1</v>
      </c>
      <c r="AH27" s="100"/>
      <c r="AI27" s="62"/>
      <c r="AJ27" s="100">
        <v>1</v>
      </c>
      <c r="AK27" s="100"/>
      <c r="AL27" s="100">
        <v>1</v>
      </c>
      <c r="AM27" s="100"/>
      <c r="AN27" s="100">
        <v>1</v>
      </c>
      <c r="AO27" s="100">
        <v>1</v>
      </c>
      <c r="AP27" s="100">
        <v>1</v>
      </c>
      <c r="AQ27" s="100">
        <v>1</v>
      </c>
      <c r="AR27" s="97">
        <v>1</v>
      </c>
      <c r="AS27" s="97"/>
      <c r="AT27" s="97">
        <v>1</v>
      </c>
      <c r="AU27" s="97"/>
      <c r="AV27" s="97"/>
      <c r="AW27" s="97"/>
      <c r="AX27" s="97"/>
      <c r="AY27" s="97"/>
      <c r="AZ27" s="97">
        <v>1</v>
      </c>
      <c r="BA27" s="97"/>
      <c r="BB27" s="97">
        <v>1</v>
      </c>
      <c r="BC27" s="97">
        <v>1</v>
      </c>
      <c r="BD27" s="97"/>
      <c r="BE27" s="97">
        <v>1</v>
      </c>
      <c r="BF27" s="97">
        <v>1</v>
      </c>
      <c r="BG27" s="97">
        <v>1</v>
      </c>
      <c r="BH27" s="97">
        <v>1</v>
      </c>
      <c r="BI27" s="97">
        <v>1</v>
      </c>
      <c r="BJ27" s="97">
        <v>1</v>
      </c>
      <c r="BK27" s="97"/>
      <c r="BL27" s="97">
        <v>1</v>
      </c>
      <c r="BM27" s="97"/>
      <c r="BN27" s="97"/>
      <c r="BO27" s="97"/>
      <c r="BP27" s="63"/>
      <c r="BQ27" s="97"/>
      <c r="BR27" s="97">
        <v>1</v>
      </c>
      <c r="BS27" s="97"/>
      <c r="BT27" s="8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v>1</v>
      </c>
      <c r="CT27" s="97"/>
      <c r="CU27" s="97"/>
      <c r="CV27" s="97"/>
      <c r="CW27" s="58"/>
      <c r="CX27" s="97">
        <v>1</v>
      </c>
    </row>
    <row r="28" spans="1:102" s="56" customFormat="1">
      <c r="A28" s="53">
        <v>46443</v>
      </c>
      <c r="B28" s="53" t="s">
        <v>304</v>
      </c>
      <c r="C28" s="72">
        <f t="shared" si="0"/>
        <v>46225</v>
      </c>
      <c r="D28" s="76">
        <v>46225</v>
      </c>
      <c r="E28" s="55" t="s">
        <v>206</v>
      </c>
      <c r="F28" s="55" t="s">
        <v>262</v>
      </c>
      <c r="G28" s="55">
        <f t="shared" si="1"/>
        <v>0</v>
      </c>
      <c r="H28" s="60">
        <v>5</v>
      </c>
      <c r="I28" s="58"/>
      <c r="J28" s="58"/>
      <c r="K28" s="58"/>
      <c r="L28" s="58"/>
      <c r="M28" s="97"/>
      <c r="N28" s="97"/>
      <c r="O28" s="97">
        <v>1</v>
      </c>
      <c r="P28" s="97"/>
      <c r="Q28" s="97"/>
      <c r="R28" s="61"/>
      <c r="S28" s="97"/>
      <c r="T28" s="97"/>
      <c r="U28" s="97"/>
      <c r="V28" s="97"/>
      <c r="W28" s="59"/>
      <c r="X28" s="58"/>
      <c r="Y28" s="58"/>
      <c r="Z28" s="97"/>
      <c r="AA28" s="59"/>
      <c r="AB28" s="100"/>
      <c r="AC28" s="18"/>
      <c r="AD28" s="18"/>
      <c r="AE28" s="59"/>
      <c r="AF28" s="100"/>
      <c r="AG28" s="100"/>
      <c r="AH28" s="100"/>
      <c r="AI28" s="62"/>
      <c r="AJ28" s="100"/>
      <c r="AK28" s="100"/>
      <c r="AL28" s="100"/>
      <c r="AM28" s="100"/>
      <c r="AN28" s="100"/>
      <c r="AO28" s="100"/>
      <c r="AP28" s="100"/>
      <c r="AQ28" s="100"/>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63"/>
      <c r="BQ28" s="97"/>
      <c r="BR28" s="97"/>
      <c r="BS28" s="97"/>
      <c r="BT28" s="8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58"/>
      <c r="CX28" s="97"/>
    </row>
    <row r="29" spans="1:102" s="56" customFormat="1">
      <c r="A29" s="53">
        <v>46303</v>
      </c>
      <c r="B29" s="53" t="s">
        <v>305</v>
      </c>
      <c r="C29" s="72">
        <f t="shared" si="0"/>
        <v>46303</v>
      </c>
      <c r="D29" s="76">
        <v>46303</v>
      </c>
      <c r="E29" s="55" t="s">
        <v>207</v>
      </c>
      <c r="F29" s="55" t="s">
        <v>263</v>
      </c>
      <c r="G29" s="55">
        <f t="shared" si="1"/>
        <v>0</v>
      </c>
      <c r="H29" s="60">
        <v>6</v>
      </c>
      <c r="I29" s="58"/>
      <c r="J29" s="58"/>
      <c r="K29" s="58"/>
      <c r="L29" s="58"/>
      <c r="M29" s="97"/>
      <c r="N29" s="97"/>
      <c r="O29" s="97">
        <v>1</v>
      </c>
      <c r="P29" s="97"/>
      <c r="Q29" s="97"/>
      <c r="R29" s="61"/>
      <c r="S29" s="97"/>
      <c r="T29" s="97"/>
      <c r="U29" s="97"/>
      <c r="V29" s="97"/>
      <c r="W29" s="59"/>
      <c r="X29" s="58"/>
      <c r="Y29" s="58"/>
      <c r="Z29" s="97"/>
      <c r="AA29" s="59"/>
      <c r="AB29" s="100"/>
      <c r="AC29" s="18"/>
      <c r="AD29" s="18"/>
      <c r="AE29" s="59"/>
      <c r="AF29" s="100"/>
      <c r="AG29" s="100"/>
      <c r="AH29" s="100"/>
      <c r="AI29" s="62"/>
      <c r="AJ29" s="100"/>
      <c r="AK29" s="100"/>
      <c r="AL29" s="100"/>
      <c r="AM29" s="100"/>
      <c r="AN29" s="100"/>
      <c r="AO29" s="100"/>
      <c r="AP29" s="100"/>
      <c r="AQ29" s="100"/>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63"/>
      <c r="BQ29" s="97"/>
      <c r="BR29" s="97"/>
      <c r="BS29" s="97"/>
      <c r="BT29" s="8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58"/>
      <c r="CX29" s="97"/>
    </row>
    <row r="30" spans="1:102" s="56" customFormat="1">
      <c r="A30" s="53">
        <v>46304</v>
      </c>
      <c r="B30" s="53" t="s">
        <v>306</v>
      </c>
      <c r="C30" s="72">
        <f t="shared" si="0"/>
        <v>46304</v>
      </c>
      <c r="D30" s="76">
        <v>46304</v>
      </c>
      <c r="E30" s="55" t="s">
        <v>208</v>
      </c>
      <c r="F30" s="55" t="s">
        <v>264</v>
      </c>
      <c r="G30" s="55">
        <f t="shared" si="1"/>
        <v>0</v>
      </c>
      <c r="H30" s="60">
        <v>6</v>
      </c>
      <c r="I30" s="58"/>
      <c r="J30" s="58"/>
      <c r="K30" s="58"/>
      <c r="L30" s="58"/>
      <c r="M30" s="97"/>
      <c r="N30" s="97"/>
      <c r="O30" s="97">
        <v>1</v>
      </c>
      <c r="P30" s="97"/>
      <c r="Q30" s="97"/>
      <c r="R30" s="61"/>
      <c r="S30" s="97"/>
      <c r="T30" s="97"/>
      <c r="U30" s="97"/>
      <c r="V30" s="97"/>
      <c r="W30" s="59"/>
      <c r="X30" s="58"/>
      <c r="Y30" s="58"/>
      <c r="Z30" s="97"/>
      <c r="AA30" s="59"/>
      <c r="AB30" s="100"/>
      <c r="AC30" s="18"/>
      <c r="AD30" s="18"/>
      <c r="AE30" s="59"/>
      <c r="AF30" s="100"/>
      <c r="AG30" s="100"/>
      <c r="AH30" s="100"/>
      <c r="AI30" s="62"/>
      <c r="AJ30" s="100"/>
      <c r="AK30" s="100"/>
      <c r="AL30" s="100"/>
      <c r="AM30" s="100"/>
      <c r="AN30" s="100"/>
      <c r="AO30" s="100"/>
      <c r="AP30" s="100"/>
      <c r="AQ30" s="100"/>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63"/>
      <c r="BQ30" s="97"/>
      <c r="BR30" s="97"/>
      <c r="BS30" s="97"/>
      <c r="BT30" s="8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58"/>
      <c r="CX30" s="97"/>
    </row>
    <row r="31" spans="1:102" s="56" customFormat="1" ht="43.2">
      <c r="A31" s="53">
        <v>46392</v>
      </c>
      <c r="B31" s="53" t="s">
        <v>307</v>
      </c>
      <c r="C31" s="72">
        <f t="shared" si="0"/>
        <v>46392</v>
      </c>
      <c r="D31" s="76">
        <v>46392</v>
      </c>
      <c r="E31" s="55" t="s">
        <v>209</v>
      </c>
      <c r="F31" s="55" t="s">
        <v>209</v>
      </c>
      <c r="G31" s="55">
        <f t="shared" si="1"/>
        <v>0</v>
      </c>
      <c r="H31" s="60">
        <v>6</v>
      </c>
      <c r="I31" s="58">
        <v>1</v>
      </c>
      <c r="J31" s="58">
        <v>23</v>
      </c>
      <c r="K31" s="58"/>
      <c r="L31" s="58"/>
      <c r="M31" s="97"/>
      <c r="N31" s="97"/>
      <c r="O31" s="97"/>
      <c r="P31" s="97"/>
      <c r="Q31" s="97"/>
      <c r="R31" s="61"/>
      <c r="S31" s="97"/>
      <c r="T31" s="97"/>
      <c r="U31" s="97"/>
      <c r="V31" s="97"/>
      <c r="W31" s="59"/>
      <c r="X31" s="58"/>
      <c r="Y31" s="58"/>
      <c r="Z31" s="97">
        <v>1</v>
      </c>
      <c r="AA31" s="59"/>
      <c r="AB31" s="100">
        <v>1</v>
      </c>
      <c r="AC31" s="18"/>
      <c r="AD31" s="18"/>
      <c r="AE31" s="59" t="s">
        <v>210</v>
      </c>
      <c r="AF31" s="100"/>
      <c r="AG31" s="100">
        <v>1</v>
      </c>
      <c r="AH31" s="100"/>
      <c r="AI31" s="62"/>
      <c r="AJ31" s="100"/>
      <c r="AK31" s="100"/>
      <c r="AL31" s="100"/>
      <c r="AM31" s="100"/>
      <c r="AN31" s="100">
        <v>1</v>
      </c>
      <c r="AO31" s="100">
        <v>1</v>
      </c>
      <c r="AP31" s="100"/>
      <c r="AQ31" s="100"/>
      <c r="AR31" s="97"/>
      <c r="AS31" s="97">
        <v>1</v>
      </c>
      <c r="AT31" s="97"/>
      <c r="AU31" s="97"/>
      <c r="AV31" s="97"/>
      <c r="AW31" s="97"/>
      <c r="AX31" s="97"/>
      <c r="AY31" s="97"/>
      <c r="AZ31" s="97"/>
      <c r="BA31" s="97"/>
      <c r="BB31" s="97"/>
      <c r="BC31" s="97"/>
      <c r="BD31" s="97"/>
      <c r="BE31" s="97">
        <v>1</v>
      </c>
      <c r="BF31" s="97">
        <v>1</v>
      </c>
      <c r="BG31" s="97">
        <v>1</v>
      </c>
      <c r="BH31" s="97">
        <v>1</v>
      </c>
      <c r="BI31" s="97">
        <v>1</v>
      </c>
      <c r="BJ31" s="97">
        <v>1</v>
      </c>
      <c r="BK31" s="97"/>
      <c r="BL31" s="97">
        <v>1</v>
      </c>
      <c r="BM31" s="97">
        <v>1</v>
      </c>
      <c r="BN31" s="97"/>
      <c r="BO31" s="97"/>
      <c r="BP31" s="63"/>
      <c r="BQ31" s="97"/>
      <c r="BR31" s="97">
        <v>1</v>
      </c>
      <c r="BS31" s="97"/>
      <c r="BT31" s="8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v>1</v>
      </c>
      <c r="CT31" s="97"/>
      <c r="CU31" s="97"/>
      <c r="CV31" s="97"/>
      <c r="CW31" s="58"/>
      <c r="CX31" s="97">
        <v>1</v>
      </c>
    </row>
    <row r="32" spans="1:102" s="56" customFormat="1">
      <c r="A32" s="53">
        <v>46404</v>
      </c>
      <c r="B32" s="53" t="s">
        <v>308</v>
      </c>
      <c r="C32" s="72">
        <f t="shared" si="0"/>
        <v>46404</v>
      </c>
      <c r="D32" s="76">
        <v>46404</v>
      </c>
      <c r="E32" s="55" t="s">
        <v>211</v>
      </c>
      <c r="F32" s="55" t="s">
        <v>266</v>
      </c>
      <c r="G32" s="55">
        <f t="shared" si="1"/>
        <v>0</v>
      </c>
      <c r="H32" s="60">
        <v>6</v>
      </c>
      <c r="I32" s="58"/>
      <c r="J32" s="58"/>
      <c r="K32" s="58"/>
      <c r="L32" s="58"/>
      <c r="M32" s="97"/>
      <c r="N32" s="97"/>
      <c r="O32" s="97">
        <v>1</v>
      </c>
      <c r="P32" s="97"/>
      <c r="Q32" s="97"/>
      <c r="R32" s="61"/>
      <c r="S32" s="97"/>
      <c r="T32" s="97"/>
      <c r="U32" s="97"/>
      <c r="V32" s="97"/>
      <c r="W32" s="59"/>
      <c r="X32" s="58"/>
      <c r="Y32" s="58"/>
      <c r="Z32" s="97"/>
      <c r="AA32" s="59"/>
      <c r="AB32" s="100"/>
      <c r="AC32" s="18"/>
      <c r="AD32" s="18"/>
      <c r="AE32" s="59"/>
      <c r="AF32" s="100"/>
      <c r="AG32" s="100"/>
      <c r="AH32" s="100"/>
      <c r="AI32" s="62"/>
      <c r="AJ32" s="100"/>
      <c r="AK32" s="100"/>
      <c r="AL32" s="100"/>
      <c r="AM32" s="100"/>
      <c r="AN32" s="100"/>
      <c r="AO32" s="100"/>
      <c r="AP32" s="100"/>
      <c r="AQ32" s="100"/>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63"/>
      <c r="BQ32" s="97"/>
      <c r="BR32" s="97"/>
      <c r="BS32" s="97"/>
      <c r="BT32" s="8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58"/>
      <c r="CX32" s="97"/>
    </row>
    <row r="33" spans="1:102" s="56" customFormat="1">
      <c r="A33" s="53">
        <v>46452</v>
      </c>
      <c r="B33" s="53" t="s">
        <v>309</v>
      </c>
      <c r="C33" s="72">
        <f t="shared" si="0"/>
        <v>46452</v>
      </c>
      <c r="D33" s="76">
        <v>46452</v>
      </c>
      <c r="E33" s="55" t="s">
        <v>212</v>
      </c>
      <c r="F33" s="55" t="s">
        <v>267</v>
      </c>
      <c r="G33" s="55">
        <f t="shared" si="1"/>
        <v>0</v>
      </c>
      <c r="H33" s="60">
        <v>6</v>
      </c>
      <c r="I33" s="58"/>
      <c r="J33" s="58"/>
      <c r="K33" s="58"/>
      <c r="L33" s="58"/>
      <c r="M33" s="97"/>
      <c r="N33" s="97"/>
      <c r="O33" s="97">
        <v>1</v>
      </c>
      <c r="P33" s="97"/>
      <c r="Q33" s="97"/>
      <c r="R33" s="61"/>
      <c r="S33" s="97"/>
      <c r="T33" s="97"/>
      <c r="U33" s="97"/>
      <c r="V33" s="97"/>
      <c r="W33" s="59"/>
      <c r="X33" s="58"/>
      <c r="Y33" s="58"/>
      <c r="Z33" s="97"/>
      <c r="AA33" s="59"/>
      <c r="AB33" s="100"/>
      <c r="AC33" s="18"/>
      <c r="AD33" s="18"/>
      <c r="AE33" s="59"/>
      <c r="AF33" s="100"/>
      <c r="AG33" s="100"/>
      <c r="AH33" s="100"/>
      <c r="AI33" s="62"/>
      <c r="AJ33" s="100"/>
      <c r="AK33" s="100"/>
      <c r="AL33" s="100"/>
      <c r="AM33" s="100"/>
      <c r="AN33" s="100"/>
      <c r="AO33" s="100"/>
      <c r="AP33" s="100"/>
      <c r="AQ33" s="100"/>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63"/>
      <c r="BQ33" s="97"/>
      <c r="BR33" s="97"/>
      <c r="BS33" s="97"/>
      <c r="BT33" s="8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58"/>
      <c r="CX33" s="97"/>
    </row>
    <row r="34" spans="1:102" s="56" customFormat="1">
      <c r="A34" s="53">
        <v>46468</v>
      </c>
      <c r="B34" s="53" t="s">
        <v>310</v>
      </c>
      <c r="C34" s="72">
        <f t="shared" si="0"/>
        <v>46468</v>
      </c>
      <c r="D34" s="76">
        <v>46468</v>
      </c>
      <c r="E34" s="55" t="s">
        <v>213</v>
      </c>
      <c r="F34" s="55" t="s">
        <v>268</v>
      </c>
      <c r="G34" s="55">
        <f t="shared" si="1"/>
        <v>0</v>
      </c>
      <c r="H34" s="60">
        <v>6</v>
      </c>
      <c r="I34" s="58"/>
      <c r="J34" s="58"/>
      <c r="K34" s="58"/>
      <c r="L34" s="58"/>
      <c r="M34" s="97"/>
      <c r="N34" s="97"/>
      <c r="O34" s="97">
        <v>1</v>
      </c>
      <c r="P34" s="97"/>
      <c r="Q34" s="97"/>
      <c r="R34" s="61"/>
      <c r="S34" s="97"/>
      <c r="T34" s="97"/>
      <c r="U34" s="97"/>
      <c r="V34" s="97"/>
      <c r="W34" s="59"/>
      <c r="X34" s="58"/>
      <c r="Y34" s="58"/>
      <c r="Z34" s="97"/>
      <c r="AA34" s="59"/>
      <c r="AB34" s="100"/>
      <c r="AC34" s="18"/>
      <c r="AD34" s="18"/>
      <c r="AE34" s="59"/>
      <c r="AF34" s="100"/>
      <c r="AG34" s="100"/>
      <c r="AH34" s="100"/>
      <c r="AI34" s="62"/>
      <c r="AJ34" s="100"/>
      <c r="AK34" s="100"/>
      <c r="AL34" s="100"/>
      <c r="AM34" s="100"/>
      <c r="AN34" s="100"/>
      <c r="AO34" s="100"/>
      <c r="AP34" s="100"/>
      <c r="AQ34" s="100"/>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63"/>
      <c r="BQ34" s="97"/>
      <c r="BR34" s="97"/>
      <c r="BS34" s="97"/>
      <c r="BT34" s="8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58"/>
      <c r="CX34" s="97"/>
    </row>
    <row r="35" spans="1:102" s="56" customFormat="1">
      <c r="A35" s="53">
        <v>46482</v>
      </c>
      <c r="B35" s="53" t="s">
        <v>311</v>
      </c>
      <c r="C35" s="72">
        <f t="shared" si="0"/>
        <v>46482</v>
      </c>
      <c r="D35" s="76">
        <v>46482</v>
      </c>
      <c r="E35" s="55" t="s">
        <v>214</v>
      </c>
      <c r="F35" s="55" t="s">
        <v>269</v>
      </c>
      <c r="G35" s="55">
        <f t="shared" si="1"/>
        <v>0</v>
      </c>
      <c r="H35" s="60">
        <v>6</v>
      </c>
      <c r="I35" s="58"/>
      <c r="J35" s="58"/>
      <c r="K35" s="58"/>
      <c r="L35" s="58"/>
      <c r="M35" s="97"/>
      <c r="N35" s="97"/>
      <c r="O35" s="97">
        <v>1</v>
      </c>
      <c r="P35" s="97"/>
      <c r="Q35" s="97"/>
      <c r="R35" s="61"/>
      <c r="S35" s="97"/>
      <c r="T35" s="97"/>
      <c r="U35" s="97"/>
      <c r="V35" s="97"/>
      <c r="W35" s="59"/>
      <c r="X35" s="58"/>
      <c r="Y35" s="58"/>
      <c r="Z35" s="97"/>
      <c r="AA35" s="59"/>
      <c r="AB35" s="100"/>
      <c r="AC35" s="18"/>
      <c r="AD35" s="18"/>
      <c r="AE35" s="59"/>
      <c r="AF35" s="100"/>
      <c r="AG35" s="100"/>
      <c r="AH35" s="100"/>
      <c r="AI35" s="62"/>
      <c r="AJ35" s="100"/>
      <c r="AK35" s="100"/>
      <c r="AL35" s="100"/>
      <c r="AM35" s="100"/>
      <c r="AN35" s="100"/>
      <c r="AO35" s="100"/>
      <c r="AP35" s="100"/>
      <c r="AQ35" s="100"/>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63"/>
      <c r="BQ35" s="97"/>
      <c r="BR35" s="97"/>
      <c r="BS35" s="97"/>
      <c r="BT35" s="8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58"/>
      <c r="CX35" s="97"/>
    </row>
    <row r="36" spans="1:102" s="56" customFormat="1">
      <c r="A36" s="53">
        <v>46490</v>
      </c>
      <c r="B36" s="53" t="s">
        <v>312</v>
      </c>
      <c r="C36" s="72">
        <f t="shared" si="0"/>
        <v>46490</v>
      </c>
      <c r="D36" s="76">
        <v>46490</v>
      </c>
      <c r="E36" s="55" t="s">
        <v>215</v>
      </c>
      <c r="F36" s="55" t="s">
        <v>270</v>
      </c>
      <c r="G36" s="55">
        <f t="shared" si="1"/>
        <v>0</v>
      </c>
      <c r="H36" s="60">
        <v>6</v>
      </c>
      <c r="I36" s="58"/>
      <c r="J36" s="58"/>
      <c r="K36" s="58"/>
      <c r="L36" s="58"/>
      <c r="M36" s="97"/>
      <c r="N36" s="97"/>
      <c r="O36" s="97">
        <v>1</v>
      </c>
      <c r="P36" s="97"/>
      <c r="Q36" s="97"/>
      <c r="R36" s="61"/>
      <c r="S36" s="97"/>
      <c r="T36" s="97"/>
      <c r="U36" s="97"/>
      <c r="V36" s="97"/>
      <c r="W36" s="59"/>
      <c r="X36" s="58"/>
      <c r="Y36" s="58"/>
      <c r="Z36" s="97"/>
      <c r="AA36" s="59"/>
      <c r="AB36" s="100"/>
      <c r="AC36" s="18"/>
      <c r="AD36" s="18"/>
      <c r="AE36" s="59"/>
      <c r="AF36" s="100"/>
      <c r="AG36" s="100"/>
      <c r="AH36" s="100"/>
      <c r="AI36" s="62"/>
      <c r="AJ36" s="100"/>
      <c r="AK36" s="100"/>
      <c r="AL36" s="100"/>
      <c r="AM36" s="100"/>
      <c r="AN36" s="100"/>
      <c r="AO36" s="100"/>
      <c r="AP36" s="100"/>
      <c r="AQ36" s="100"/>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63"/>
      <c r="BQ36" s="97"/>
      <c r="BR36" s="97"/>
      <c r="BS36" s="97"/>
      <c r="BT36" s="8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58"/>
      <c r="CX36" s="97"/>
    </row>
    <row r="37" spans="1:102" s="56" customFormat="1">
      <c r="A37" s="53">
        <v>46491</v>
      </c>
      <c r="B37" s="53" t="s">
        <v>313</v>
      </c>
      <c r="C37" s="72">
        <f t="shared" si="0"/>
        <v>46491</v>
      </c>
      <c r="D37" s="76">
        <v>46491</v>
      </c>
      <c r="E37" s="55" t="s">
        <v>216</v>
      </c>
      <c r="F37" s="55" t="s">
        <v>271</v>
      </c>
      <c r="G37" s="55">
        <f t="shared" si="1"/>
        <v>0</v>
      </c>
      <c r="H37" s="60">
        <v>6</v>
      </c>
      <c r="I37" s="58"/>
      <c r="J37" s="58"/>
      <c r="K37" s="58"/>
      <c r="L37" s="58"/>
      <c r="M37" s="97"/>
      <c r="N37" s="97"/>
      <c r="O37" s="97">
        <v>1</v>
      </c>
      <c r="P37" s="97"/>
      <c r="Q37" s="97"/>
      <c r="R37" s="61"/>
      <c r="S37" s="97"/>
      <c r="T37" s="97"/>
      <c r="U37" s="97"/>
      <c r="V37" s="97"/>
      <c r="W37" s="59"/>
      <c r="X37" s="58"/>
      <c r="Y37" s="58"/>
      <c r="Z37" s="97"/>
      <c r="AA37" s="59"/>
      <c r="AB37" s="100"/>
      <c r="AC37" s="18"/>
      <c r="AD37" s="18"/>
      <c r="AE37" s="59"/>
      <c r="AF37" s="100"/>
      <c r="AG37" s="100"/>
      <c r="AH37" s="100"/>
      <c r="AI37" s="62"/>
      <c r="AJ37" s="100"/>
      <c r="AK37" s="100"/>
      <c r="AL37" s="100"/>
      <c r="AM37" s="100"/>
      <c r="AN37" s="100"/>
      <c r="AO37" s="100"/>
      <c r="AP37" s="100"/>
      <c r="AQ37" s="100"/>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63"/>
      <c r="BQ37" s="97"/>
      <c r="BR37" s="97"/>
      <c r="BS37" s="97"/>
      <c r="BT37" s="8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58"/>
      <c r="CX37" s="97"/>
    </row>
    <row r="38" spans="1:102" s="56" customFormat="1">
      <c r="A38" s="53">
        <v>46492</v>
      </c>
      <c r="B38" s="53" t="s">
        <v>314</v>
      </c>
      <c r="C38" s="72">
        <f t="shared" si="0"/>
        <v>46492</v>
      </c>
      <c r="D38" s="76">
        <v>46492</v>
      </c>
      <c r="E38" s="55" t="s">
        <v>217</v>
      </c>
      <c r="F38" s="55" t="s">
        <v>272</v>
      </c>
      <c r="G38" s="55">
        <f t="shared" si="1"/>
        <v>0</v>
      </c>
      <c r="H38" s="60">
        <v>6</v>
      </c>
      <c r="I38" s="58"/>
      <c r="J38" s="58"/>
      <c r="K38" s="58"/>
      <c r="L38" s="58"/>
      <c r="M38" s="97"/>
      <c r="N38" s="97"/>
      <c r="O38" s="97">
        <v>1</v>
      </c>
      <c r="P38" s="97"/>
      <c r="Q38" s="97"/>
      <c r="R38" s="61"/>
      <c r="S38" s="97"/>
      <c r="T38" s="97"/>
      <c r="U38" s="97"/>
      <c r="V38" s="97"/>
      <c r="W38" s="59"/>
      <c r="X38" s="58"/>
      <c r="Y38" s="58"/>
      <c r="Z38" s="97"/>
      <c r="AA38" s="59"/>
      <c r="AB38" s="100"/>
      <c r="AC38" s="18"/>
      <c r="AD38" s="18"/>
      <c r="AE38" s="59"/>
      <c r="AF38" s="100"/>
      <c r="AG38" s="100"/>
      <c r="AH38" s="100"/>
      <c r="AI38" s="62"/>
      <c r="AJ38" s="100"/>
      <c r="AK38" s="100"/>
      <c r="AL38" s="100"/>
      <c r="AM38" s="100"/>
      <c r="AN38" s="100"/>
      <c r="AO38" s="100"/>
      <c r="AP38" s="100"/>
      <c r="AQ38" s="100"/>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63"/>
      <c r="BQ38" s="97"/>
      <c r="BR38" s="97"/>
      <c r="BS38" s="97"/>
      <c r="BT38" s="8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58"/>
      <c r="CX38" s="97"/>
    </row>
    <row r="39" spans="1:102" s="56" customFormat="1">
      <c r="A39" s="53">
        <v>46501</v>
      </c>
      <c r="B39" s="53" t="s">
        <v>315</v>
      </c>
      <c r="C39" s="72">
        <f t="shared" ref="C39:C52" si="2">INT(B39/10)</f>
        <v>46501</v>
      </c>
      <c r="D39" s="76">
        <v>46501</v>
      </c>
      <c r="E39" s="55" t="s">
        <v>218</v>
      </c>
      <c r="F39" s="55" t="s">
        <v>273</v>
      </c>
      <c r="G39" s="55">
        <f t="shared" si="1"/>
        <v>0</v>
      </c>
      <c r="H39" s="60">
        <v>6</v>
      </c>
      <c r="I39" s="58"/>
      <c r="J39" s="58"/>
      <c r="K39" s="58"/>
      <c r="L39" s="58"/>
      <c r="M39" s="97"/>
      <c r="N39" s="97"/>
      <c r="O39" s="97">
        <v>1</v>
      </c>
      <c r="P39" s="97"/>
      <c r="Q39" s="97"/>
      <c r="R39" s="61"/>
      <c r="S39" s="97"/>
      <c r="T39" s="97"/>
      <c r="U39" s="97"/>
      <c r="V39" s="97"/>
      <c r="W39" s="59"/>
      <c r="X39" s="58"/>
      <c r="Y39" s="58"/>
      <c r="Z39" s="97"/>
      <c r="AA39" s="59"/>
      <c r="AB39" s="100"/>
      <c r="AC39" s="18"/>
      <c r="AD39" s="18"/>
      <c r="AE39" s="59"/>
      <c r="AF39" s="100"/>
      <c r="AG39" s="100"/>
      <c r="AH39" s="100"/>
      <c r="AI39" s="62"/>
      <c r="AJ39" s="100"/>
      <c r="AK39" s="100"/>
      <c r="AL39" s="100"/>
      <c r="AM39" s="100"/>
      <c r="AN39" s="100"/>
      <c r="AO39" s="100"/>
      <c r="AP39" s="100"/>
      <c r="AQ39" s="100"/>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63"/>
      <c r="BQ39" s="97"/>
      <c r="BR39" s="97"/>
      <c r="BS39" s="97"/>
      <c r="BT39" s="8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58"/>
      <c r="CX39" s="97"/>
    </row>
    <row r="40" spans="1:102" s="56" customFormat="1">
      <c r="A40" s="53">
        <v>46502</v>
      </c>
      <c r="B40" s="53" t="s">
        <v>316</v>
      </c>
      <c r="C40" s="72">
        <f t="shared" si="2"/>
        <v>46502</v>
      </c>
      <c r="D40" s="76">
        <v>46502</v>
      </c>
      <c r="E40" s="55" t="s">
        <v>219</v>
      </c>
      <c r="F40" s="55" t="s">
        <v>274</v>
      </c>
      <c r="G40" s="55">
        <f t="shared" si="1"/>
        <v>0</v>
      </c>
      <c r="H40" s="60">
        <v>6</v>
      </c>
      <c r="I40" s="58"/>
      <c r="J40" s="58"/>
      <c r="K40" s="58"/>
      <c r="L40" s="58"/>
      <c r="M40" s="97"/>
      <c r="N40" s="97"/>
      <c r="O40" s="97">
        <v>1</v>
      </c>
      <c r="P40" s="97"/>
      <c r="Q40" s="97"/>
      <c r="R40" s="61"/>
      <c r="S40" s="97"/>
      <c r="T40" s="97"/>
      <c r="U40" s="97"/>
      <c r="V40" s="97"/>
      <c r="W40" s="59"/>
      <c r="X40" s="58"/>
      <c r="Y40" s="58"/>
      <c r="Z40" s="97"/>
      <c r="AA40" s="59"/>
      <c r="AB40" s="100"/>
      <c r="AC40" s="18"/>
      <c r="AD40" s="18"/>
      <c r="AE40" s="59"/>
      <c r="AF40" s="100"/>
      <c r="AG40" s="100"/>
      <c r="AH40" s="100"/>
      <c r="AI40" s="62"/>
      <c r="AJ40" s="100"/>
      <c r="AK40" s="100"/>
      <c r="AL40" s="100"/>
      <c r="AM40" s="100"/>
      <c r="AN40" s="100"/>
      <c r="AO40" s="100"/>
      <c r="AP40" s="100"/>
      <c r="AQ40" s="100"/>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63"/>
      <c r="BQ40" s="97"/>
      <c r="BR40" s="97"/>
      <c r="BS40" s="97"/>
      <c r="BT40" s="8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58"/>
      <c r="CX40" s="97"/>
    </row>
    <row r="41" spans="1:102" s="56" customFormat="1">
      <c r="A41" s="53">
        <v>46505</v>
      </c>
      <c r="B41" s="53" t="s">
        <v>317</v>
      </c>
      <c r="C41" s="72">
        <f t="shared" si="2"/>
        <v>46505</v>
      </c>
      <c r="D41" s="76">
        <v>46505</v>
      </c>
      <c r="E41" s="55" t="s">
        <v>220</v>
      </c>
      <c r="F41" s="55" t="s">
        <v>275</v>
      </c>
      <c r="G41" s="55">
        <f t="shared" si="1"/>
        <v>0</v>
      </c>
      <c r="H41" s="60">
        <v>6</v>
      </c>
      <c r="I41" s="58"/>
      <c r="J41" s="58"/>
      <c r="K41" s="58"/>
      <c r="L41" s="58"/>
      <c r="M41" s="97"/>
      <c r="N41" s="97"/>
      <c r="O41" s="97">
        <v>1</v>
      </c>
      <c r="P41" s="97"/>
      <c r="Q41" s="97"/>
      <c r="R41" s="61"/>
      <c r="S41" s="97"/>
      <c r="T41" s="97"/>
      <c r="U41" s="97"/>
      <c r="V41" s="97"/>
      <c r="W41" s="59"/>
      <c r="X41" s="58"/>
      <c r="Y41" s="58"/>
      <c r="Z41" s="97"/>
      <c r="AA41" s="59"/>
      <c r="AB41" s="100"/>
      <c r="AC41" s="18"/>
      <c r="AD41" s="18"/>
      <c r="AE41" s="59"/>
      <c r="AF41" s="100"/>
      <c r="AG41" s="100"/>
      <c r="AH41" s="100"/>
      <c r="AI41" s="62"/>
      <c r="AJ41" s="100"/>
      <c r="AK41" s="100"/>
      <c r="AL41" s="100"/>
      <c r="AM41" s="100"/>
      <c r="AN41" s="100"/>
      <c r="AO41" s="100"/>
      <c r="AP41" s="100"/>
      <c r="AQ41" s="100"/>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63"/>
      <c r="BQ41" s="97"/>
      <c r="BR41" s="97"/>
      <c r="BS41" s="97"/>
      <c r="BT41" s="8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58"/>
      <c r="CX41" s="97"/>
    </row>
    <row r="42" spans="1:102" s="56" customFormat="1">
      <c r="A42" s="53">
        <v>46523</v>
      </c>
      <c r="B42" s="53" t="s">
        <v>318</v>
      </c>
      <c r="C42" s="72">
        <f t="shared" si="2"/>
        <v>46523</v>
      </c>
      <c r="D42" s="76">
        <v>46523</v>
      </c>
      <c r="E42" s="55" t="s">
        <v>221</v>
      </c>
      <c r="F42" s="55" t="s">
        <v>276</v>
      </c>
      <c r="G42" s="55">
        <f t="shared" si="1"/>
        <v>0</v>
      </c>
      <c r="H42" s="60">
        <v>6</v>
      </c>
      <c r="I42" s="58"/>
      <c r="J42" s="58"/>
      <c r="K42" s="58"/>
      <c r="L42" s="58"/>
      <c r="M42" s="97"/>
      <c r="N42" s="97"/>
      <c r="O42" s="97">
        <v>1</v>
      </c>
      <c r="P42" s="97"/>
      <c r="Q42" s="97"/>
      <c r="R42" s="61"/>
      <c r="S42" s="97"/>
      <c r="T42" s="97"/>
      <c r="U42" s="97"/>
      <c r="V42" s="97"/>
      <c r="W42" s="59"/>
      <c r="X42" s="58"/>
      <c r="Y42" s="58"/>
      <c r="Z42" s="97"/>
      <c r="AA42" s="59"/>
      <c r="AB42" s="100"/>
      <c r="AC42" s="18"/>
      <c r="AD42" s="18"/>
      <c r="AE42" s="59"/>
      <c r="AF42" s="100"/>
      <c r="AG42" s="100"/>
      <c r="AH42" s="100"/>
      <c r="AI42" s="62"/>
      <c r="AJ42" s="100"/>
      <c r="AK42" s="100"/>
      <c r="AL42" s="100"/>
      <c r="AM42" s="100"/>
      <c r="AN42" s="100"/>
      <c r="AO42" s="100"/>
      <c r="AP42" s="100"/>
      <c r="AQ42" s="100"/>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63"/>
      <c r="BQ42" s="97"/>
      <c r="BR42" s="97"/>
      <c r="BS42" s="97"/>
      <c r="BT42" s="8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58"/>
      <c r="CX42" s="97"/>
    </row>
    <row r="43" spans="1:102" s="56" customFormat="1">
      <c r="A43" s="53">
        <v>46524</v>
      </c>
      <c r="B43" s="53" t="s">
        <v>319</v>
      </c>
      <c r="C43" s="72">
        <f t="shared" si="2"/>
        <v>46524</v>
      </c>
      <c r="D43" s="76">
        <v>46524</v>
      </c>
      <c r="E43" s="55" t="s">
        <v>222</v>
      </c>
      <c r="F43" s="55" t="s">
        <v>277</v>
      </c>
      <c r="G43" s="55">
        <f t="shared" si="1"/>
        <v>0</v>
      </c>
      <c r="H43" s="60">
        <v>6</v>
      </c>
      <c r="I43" s="58"/>
      <c r="J43" s="58"/>
      <c r="K43" s="58"/>
      <c r="L43" s="58"/>
      <c r="M43" s="97"/>
      <c r="N43" s="97"/>
      <c r="O43" s="97">
        <v>1</v>
      </c>
      <c r="P43" s="97"/>
      <c r="Q43" s="97"/>
      <c r="R43" s="61"/>
      <c r="S43" s="97"/>
      <c r="T43" s="97"/>
      <c r="U43" s="97"/>
      <c r="V43" s="97"/>
      <c r="W43" s="59"/>
      <c r="X43" s="58"/>
      <c r="Y43" s="58"/>
      <c r="Z43" s="97"/>
      <c r="AA43" s="59"/>
      <c r="AB43" s="100"/>
      <c r="AC43" s="18"/>
      <c r="AD43" s="18"/>
      <c r="AE43" s="59"/>
      <c r="AF43" s="100"/>
      <c r="AG43" s="100"/>
      <c r="AH43" s="100"/>
      <c r="AI43" s="62"/>
      <c r="AJ43" s="100"/>
      <c r="AK43" s="100"/>
      <c r="AL43" s="100"/>
      <c r="AM43" s="100"/>
      <c r="AN43" s="100"/>
      <c r="AO43" s="100"/>
      <c r="AP43" s="100"/>
      <c r="AQ43" s="100"/>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63"/>
      <c r="BQ43" s="97"/>
      <c r="BR43" s="97"/>
      <c r="BS43" s="97"/>
      <c r="BT43" s="8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58"/>
      <c r="CX43" s="97"/>
    </row>
    <row r="44" spans="1:102" s="56" customFormat="1">
      <c r="A44" s="53">
        <v>46525</v>
      </c>
      <c r="B44" s="53" t="s">
        <v>320</v>
      </c>
      <c r="C44" s="72">
        <f t="shared" si="2"/>
        <v>46525</v>
      </c>
      <c r="D44" s="76">
        <v>46525</v>
      </c>
      <c r="E44" s="55" t="s">
        <v>223</v>
      </c>
      <c r="F44" s="55" t="s">
        <v>278</v>
      </c>
      <c r="G44" s="55">
        <f t="shared" si="1"/>
        <v>0</v>
      </c>
      <c r="H44" s="60">
        <v>6</v>
      </c>
      <c r="I44" s="58"/>
      <c r="J44" s="58"/>
      <c r="K44" s="58"/>
      <c r="L44" s="58"/>
      <c r="M44" s="97"/>
      <c r="N44" s="97"/>
      <c r="O44" s="97">
        <v>1</v>
      </c>
      <c r="P44" s="97"/>
      <c r="Q44" s="97"/>
      <c r="R44" s="61"/>
      <c r="S44" s="97"/>
      <c r="T44" s="97"/>
      <c r="U44" s="97"/>
      <c r="V44" s="97"/>
      <c r="W44" s="59"/>
      <c r="X44" s="58"/>
      <c r="Y44" s="58"/>
      <c r="Z44" s="97"/>
      <c r="AA44" s="59"/>
      <c r="AB44" s="100"/>
      <c r="AC44" s="18"/>
      <c r="AD44" s="18"/>
      <c r="AE44" s="59"/>
      <c r="AF44" s="100"/>
      <c r="AG44" s="100"/>
      <c r="AH44" s="100"/>
      <c r="AI44" s="62"/>
      <c r="AJ44" s="100"/>
      <c r="AK44" s="100"/>
      <c r="AL44" s="100"/>
      <c r="AM44" s="100"/>
      <c r="AN44" s="100"/>
      <c r="AO44" s="100"/>
      <c r="AP44" s="100"/>
      <c r="AQ44" s="100"/>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63"/>
      <c r="BQ44" s="97"/>
      <c r="BR44" s="97"/>
      <c r="BS44" s="97"/>
      <c r="BT44" s="8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58"/>
      <c r="CX44" s="97"/>
    </row>
    <row r="45" spans="1:102" s="56" customFormat="1" ht="54">
      <c r="A45" s="53">
        <v>46527</v>
      </c>
      <c r="B45" s="53" t="s">
        <v>321</v>
      </c>
      <c r="C45" s="72">
        <f t="shared" si="2"/>
        <v>46527</v>
      </c>
      <c r="D45" s="76">
        <v>46527</v>
      </c>
      <c r="E45" s="55" t="s">
        <v>224</v>
      </c>
      <c r="F45" s="55" t="s">
        <v>279</v>
      </c>
      <c r="G45" s="55">
        <f t="shared" si="1"/>
        <v>0</v>
      </c>
      <c r="H45" s="60">
        <v>6</v>
      </c>
      <c r="I45" s="58">
        <v>1</v>
      </c>
      <c r="J45" s="58">
        <v>28</v>
      </c>
      <c r="K45" s="58"/>
      <c r="L45" s="58"/>
      <c r="M45" s="97"/>
      <c r="N45" s="97"/>
      <c r="O45" s="97"/>
      <c r="P45" s="97"/>
      <c r="Q45" s="97"/>
      <c r="R45" s="61"/>
      <c r="S45" s="97"/>
      <c r="T45" s="97"/>
      <c r="U45" s="97"/>
      <c r="V45" s="97"/>
      <c r="W45" s="59"/>
      <c r="X45" s="58"/>
      <c r="Y45" s="58"/>
      <c r="Z45" s="97"/>
      <c r="AA45" s="59" t="s">
        <v>225</v>
      </c>
      <c r="AB45" s="100">
        <v>1</v>
      </c>
      <c r="AC45" s="18"/>
      <c r="AD45" s="18"/>
      <c r="AE45" s="59" t="s">
        <v>226</v>
      </c>
      <c r="AF45" s="100"/>
      <c r="AG45" s="100">
        <v>1</v>
      </c>
      <c r="AH45" s="100"/>
      <c r="AI45" s="62"/>
      <c r="AJ45" s="100"/>
      <c r="AK45" s="100"/>
      <c r="AL45" s="100"/>
      <c r="AM45" s="100"/>
      <c r="AN45" s="100">
        <v>1</v>
      </c>
      <c r="AO45" s="100"/>
      <c r="AP45" s="100"/>
      <c r="AQ45" s="100"/>
      <c r="AR45" s="97"/>
      <c r="AS45" s="97">
        <v>1</v>
      </c>
      <c r="AT45" s="97"/>
      <c r="AU45" s="97"/>
      <c r="AV45" s="97"/>
      <c r="AW45" s="97"/>
      <c r="AX45" s="97"/>
      <c r="AY45" s="97"/>
      <c r="AZ45" s="97"/>
      <c r="BA45" s="97"/>
      <c r="BB45" s="97"/>
      <c r="BC45" s="97"/>
      <c r="BD45" s="97"/>
      <c r="BE45" s="97">
        <v>1</v>
      </c>
      <c r="BF45" s="97">
        <v>1</v>
      </c>
      <c r="BG45" s="97"/>
      <c r="BH45" s="97"/>
      <c r="BI45" s="97">
        <v>1</v>
      </c>
      <c r="BJ45" s="97">
        <v>1</v>
      </c>
      <c r="BK45" s="97"/>
      <c r="BL45" s="97"/>
      <c r="BM45" s="97"/>
      <c r="BN45" s="97"/>
      <c r="BO45" s="97"/>
      <c r="BP45" s="63"/>
      <c r="BQ45" s="97"/>
      <c r="BR45" s="97">
        <v>1</v>
      </c>
      <c r="BS45" s="97"/>
      <c r="BT45" s="8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v>1</v>
      </c>
      <c r="CV45" s="97"/>
      <c r="CW45" s="58"/>
      <c r="CX45" s="97">
        <v>1</v>
      </c>
    </row>
    <row r="46" spans="1:102" s="56" customFormat="1">
      <c r="A46" s="53">
        <v>46529</v>
      </c>
      <c r="B46" s="53" t="s">
        <v>322</v>
      </c>
      <c r="C46" s="72">
        <f t="shared" si="2"/>
        <v>46529</v>
      </c>
      <c r="D46" s="76">
        <v>46529</v>
      </c>
      <c r="E46" s="55" t="s">
        <v>227</v>
      </c>
      <c r="F46" s="55" t="s">
        <v>280</v>
      </c>
      <c r="G46" s="55">
        <f t="shared" si="1"/>
        <v>0</v>
      </c>
      <c r="H46" s="60">
        <v>6</v>
      </c>
      <c r="I46" s="58"/>
      <c r="J46" s="58"/>
      <c r="K46" s="58"/>
      <c r="L46" s="58"/>
      <c r="M46" s="97"/>
      <c r="N46" s="97"/>
      <c r="O46" s="97">
        <v>1</v>
      </c>
      <c r="P46" s="97"/>
      <c r="Q46" s="97"/>
      <c r="R46" s="61"/>
      <c r="S46" s="97"/>
      <c r="T46" s="97"/>
      <c r="U46" s="97"/>
      <c r="V46" s="97"/>
      <c r="W46" s="59"/>
      <c r="X46" s="58"/>
      <c r="Y46" s="58"/>
      <c r="Z46" s="97"/>
      <c r="AA46" s="59"/>
      <c r="AB46" s="100"/>
      <c r="AC46" s="18"/>
      <c r="AD46" s="18"/>
      <c r="AE46" s="59"/>
      <c r="AF46" s="100"/>
      <c r="AG46" s="100"/>
      <c r="AH46" s="100"/>
      <c r="AI46" s="62"/>
      <c r="AJ46" s="100"/>
      <c r="AK46" s="100"/>
      <c r="AL46" s="100"/>
      <c r="AM46" s="100"/>
      <c r="AN46" s="100"/>
      <c r="AO46" s="100"/>
      <c r="AP46" s="100"/>
      <c r="AQ46" s="100"/>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63"/>
      <c r="BQ46" s="97"/>
      <c r="BR46" s="97"/>
      <c r="BS46" s="97"/>
      <c r="BT46" s="8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58"/>
      <c r="CX46" s="97"/>
    </row>
    <row r="47" spans="1:102" s="56" customFormat="1">
      <c r="A47" s="53">
        <v>46530</v>
      </c>
      <c r="B47" s="53" t="s">
        <v>323</v>
      </c>
      <c r="C47" s="72">
        <f t="shared" si="2"/>
        <v>46530</v>
      </c>
      <c r="D47" s="76">
        <v>46530</v>
      </c>
      <c r="E47" s="55" t="s">
        <v>228</v>
      </c>
      <c r="F47" s="55" t="s">
        <v>281</v>
      </c>
      <c r="G47" s="55">
        <f t="shared" si="1"/>
        <v>0</v>
      </c>
      <c r="H47" s="60">
        <v>6</v>
      </c>
      <c r="I47" s="58"/>
      <c r="J47" s="58"/>
      <c r="K47" s="58"/>
      <c r="L47" s="58"/>
      <c r="M47" s="97"/>
      <c r="N47" s="97"/>
      <c r="O47" s="97">
        <v>1</v>
      </c>
      <c r="P47" s="97"/>
      <c r="Q47" s="97"/>
      <c r="R47" s="61"/>
      <c r="S47" s="97"/>
      <c r="T47" s="97"/>
      <c r="U47" s="97"/>
      <c r="V47" s="97"/>
      <c r="W47" s="59"/>
      <c r="X47" s="58"/>
      <c r="Y47" s="58"/>
      <c r="Z47" s="97"/>
      <c r="AA47" s="59"/>
      <c r="AB47" s="100"/>
      <c r="AC47" s="18"/>
      <c r="AD47" s="18"/>
      <c r="AE47" s="59"/>
      <c r="AF47" s="100"/>
      <c r="AG47" s="100"/>
      <c r="AH47" s="100"/>
      <c r="AI47" s="62"/>
      <c r="AJ47" s="100"/>
      <c r="AK47" s="100"/>
      <c r="AL47" s="100"/>
      <c r="AM47" s="100"/>
      <c r="AN47" s="100"/>
      <c r="AO47" s="100"/>
      <c r="AP47" s="100"/>
      <c r="AQ47" s="100"/>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63"/>
      <c r="BQ47" s="97"/>
      <c r="BR47" s="97"/>
      <c r="BS47" s="97"/>
      <c r="BT47" s="8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58"/>
      <c r="CX47" s="97"/>
    </row>
    <row r="48" spans="1:102" s="56" customFormat="1" ht="12">
      <c r="A48" s="53">
        <v>46531</v>
      </c>
      <c r="B48" s="53" t="s">
        <v>324</v>
      </c>
      <c r="C48" s="72">
        <f t="shared" si="2"/>
        <v>46531</v>
      </c>
      <c r="D48" s="76">
        <v>46531</v>
      </c>
      <c r="E48" s="55" t="s">
        <v>229</v>
      </c>
      <c r="F48" s="55" t="s">
        <v>282</v>
      </c>
      <c r="G48" s="55">
        <f t="shared" ref="G48:G52" si="3">IF(E48=F48,0,1)</f>
        <v>0</v>
      </c>
      <c r="H48" s="60">
        <v>6</v>
      </c>
      <c r="I48" s="58">
        <v>1</v>
      </c>
      <c r="J48" s="58">
        <v>26</v>
      </c>
      <c r="K48" s="58"/>
      <c r="L48" s="58"/>
      <c r="M48" s="97"/>
      <c r="N48" s="97"/>
      <c r="O48" s="97"/>
      <c r="P48" s="97"/>
      <c r="Q48" s="97"/>
      <c r="R48" s="61"/>
      <c r="S48" s="97"/>
      <c r="T48" s="97"/>
      <c r="U48" s="97"/>
      <c r="V48" s="97"/>
      <c r="W48" s="59"/>
      <c r="X48" s="58"/>
      <c r="Y48" s="58"/>
      <c r="Z48" s="97"/>
      <c r="AA48" s="59" t="s">
        <v>230</v>
      </c>
      <c r="AB48" s="100"/>
      <c r="AC48" s="18">
        <v>1</v>
      </c>
      <c r="AD48" s="18"/>
      <c r="AE48" s="59"/>
      <c r="AF48" s="100"/>
      <c r="AG48" s="100">
        <v>1</v>
      </c>
      <c r="AH48" s="100">
        <v>1</v>
      </c>
      <c r="AI48" s="62"/>
      <c r="AJ48" s="100">
        <v>1</v>
      </c>
      <c r="AK48" s="100"/>
      <c r="AL48" s="100">
        <v>1</v>
      </c>
      <c r="AM48" s="100"/>
      <c r="AN48" s="100"/>
      <c r="AO48" s="100"/>
      <c r="AP48" s="100">
        <v>1</v>
      </c>
      <c r="AQ48" s="100"/>
      <c r="AR48" s="97">
        <v>1</v>
      </c>
      <c r="AS48" s="97"/>
      <c r="AT48" s="97">
        <v>1</v>
      </c>
      <c r="AU48" s="97"/>
      <c r="AV48" s="97"/>
      <c r="AW48" s="97">
        <v>1</v>
      </c>
      <c r="AX48" s="97"/>
      <c r="AY48" s="97"/>
      <c r="AZ48" s="97"/>
      <c r="BA48" s="97"/>
      <c r="BB48" s="97">
        <v>1</v>
      </c>
      <c r="BC48" s="97">
        <v>1</v>
      </c>
      <c r="BD48" s="97"/>
      <c r="BE48" s="97">
        <v>1</v>
      </c>
      <c r="BF48" s="97">
        <v>1</v>
      </c>
      <c r="BG48" s="97">
        <v>1</v>
      </c>
      <c r="BH48" s="97"/>
      <c r="BI48" s="97">
        <v>1</v>
      </c>
      <c r="BJ48" s="97">
        <v>1</v>
      </c>
      <c r="BK48" s="97">
        <v>1</v>
      </c>
      <c r="BL48" s="97">
        <v>1</v>
      </c>
      <c r="BM48" s="97">
        <v>1</v>
      </c>
      <c r="BN48" s="97"/>
      <c r="BO48" s="97"/>
      <c r="BP48" s="63"/>
      <c r="BQ48" s="97">
        <v>1</v>
      </c>
      <c r="BR48" s="97"/>
      <c r="BS48" s="97"/>
      <c r="BT48" s="87"/>
      <c r="BU48" s="97"/>
      <c r="BV48" s="97"/>
      <c r="BW48" s="97">
        <v>1</v>
      </c>
      <c r="BX48" s="97"/>
      <c r="BY48" s="97">
        <v>1</v>
      </c>
      <c r="BZ48" s="97"/>
      <c r="CA48" s="97"/>
      <c r="CB48" s="97"/>
      <c r="CC48" s="97"/>
      <c r="CD48" s="97"/>
      <c r="CE48" s="97"/>
      <c r="CF48" s="97"/>
      <c r="CG48" s="97">
        <v>1</v>
      </c>
      <c r="CH48" s="97"/>
      <c r="CI48" s="97"/>
      <c r="CJ48" s="97"/>
      <c r="CK48" s="97">
        <v>1</v>
      </c>
      <c r="CL48" s="97"/>
      <c r="CM48" s="97"/>
      <c r="CN48" s="97">
        <v>1</v>
      </c>
      <c r="CO48" s="97"/>
      <c r="CP48" s="97">
        <v>1</v>
      </c>
      <c r="CQ48" s="97"/>
      <c r="CR48" s="97">
        <v>1</v>
      </c>
      <c r="CS48" s="97"/>
      <c r="CT48" s="97"/>
      <c r="CU48" s="97"/>
      <c r="CV48" s="97"/>
      <c r="CW48" s="58"/>
      <c r="CX48" s="97">
        <v>1</v>
      </c>
    </row>
    <row r="49" spans="1:102" s="56" customFormat="1">
      <c r="A49" s="53">
        <v>46532</v>
      </c>
      <c r="B49" s="53" t="s">
        <v>325</v>
      </c>
      <c r="C49" s="72">
        <f t="shared" si="2"/>
        <v>46532</v>
      </c>
      <c r="D49" s="76">
        <v>46532</v>
      </c>
      <c r="E49" s="55" t="s">
        <v>231</v>
      </c>
      <c r="F49" s="55" t="s">
        <v>283</v>
      </c>
      <c r="G49" s="55">
        <f t="shared" si="3"/>
        <v>0</v>
      </c>
      <c r="H49" s="60">
        <v>6</v>
      </c>
      <c r="I49" s="58"/>
      <c r="J49" s="58"/>
      <c r="K49" s="58"/>
      <c r="L49" s="58"/>
      <c r="M49" s="97"/>
      <c r="N49" s="97"/>
      <c r="O49" s="97">
        <v>1</v>
      </c>
      <c r="P49" s="97"/>
      <c r="Q49" s="97"/>
      <c r="R49" s="61"/>
      <c r="S49" s="97"/>
      <c r="T49" s="97"/>
      <c r="U49" s="97"/>
      <c r="V49" s="97"/>
      <c r="W49" s="59"/>
      <c r="X49" s="58"/>
      <c r="Y49" s="58"/>
      <c r="Z49" s="97"/>
      <c r="AA49" s="59"/>
      <c r="AB49" s="100"/>
      <c r="AC49" s="18"/>
      <c r="AD49" s="18"/>
      <c r="AE49" s="59"/>
      <c r="AF49" s="100"/>
      <c r="AG49" s="100"/>
      <c r="AH49" s="100"/>
      <c r="AI49" s="62"/>
      <c r="AJ49" s="100"/>
      <c r="AK49" s="100"/>
      <c r="AL49" s="100"/>
      <c r="AM49" s="100"/>
      <c r="AN49" s="100"/>
      <c r="AO49" s="100"/>
      <c r="AP49" s="100"/>
      <c r="AQ49" s="100"/>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63"/>
      <c r="BQ49" s="97"/>
      <c r="BR49" s="97"/>
      <c r="BS49" s="97"/>
      <c r="BT49" s="8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58"/>
      <c r="CX49" s="97"/>
    </row>
    <row r="50" spans="1:102" s="56" customFormat="1" ht="21.6">
      <c r="A50" s="53">
        <v>46533</v>
      </c>
      <c r="B50" s="53" t="s">
        <v>326</v>
      </c>
      <c r="C50" s="72">
        <f t="shared" si="2"/>
        <v>46533</v>
      </c>
      <c r="D50" s="76">
        <v>46533</v>
      </c>
      <c r="E50" s="55" t="s">
        <v>232</v>
      </c>
      <c r="F50" s="55" t="s">
        <v>284</v>
      </c>
      <c r="G50" s="55">
        <f t="shared" si="3"/>
        <v>0</v>
      </c>
      <c r="H50" s="60">
        <v>6</v>
      </c>
      <c r="I50" s="58">
        <v>1</v>
      </c>
      <c r="J50" s="58">
        <v>23</v>
      </c>
      <c r="K50" s="58"/>
      <c r="L50" s="58"/>
      <c r="M50" s="97"/>
      <c r="N50" s="97"/>
      <c r="O50" s="97"/>
      <c r="P50" s="97"/>
      <c r="Q50" s="97"/>
      <c r="R50" s="61"/>
      <c r="S50" s="97"/>
      <c r="T50" s="97"/>
      <c r="U50" s="97"/>
      <c r="V50" s="97"/>
      <c r="W50" s="59"/>
      <c r="X50" s="58"/>
      <c r="Y50" s="58"/>
      <c r="Z50" s="97"/>
      <c r="AA50" s="59" t="s">
        <v>233</v>
      </c>
      <c r="AB50" s="100">
        <v>1</v>
      </c>
      <c r="AC50" s="18"/>
      <c r="AD50" s="18"/>
      <c r="AE50" s="59" t="s">
        <v>234</v>
      </c>
      <c r="AF50" s="100">
        <v>1</v>
      </c>
      <c r="AG50" s="100"/>
      <c r="AH50" s="100"/>
      <c r="AI50" s="62"/>
      <c r="AJ50" s="100">
        <v>1</v>
      </c>
      <c r="AK50" s="100"/>
      <c r="AL50" s="100">
        <v>1</v>
      </c>
      <c r="AM50" s="100"/>
      <c r="AN50" s="100">
        <v>1</v>
      </c>
      <c r="AO50" s="100">
        <v>1</v>
      </c>
      <c r="AP50" s="100"/>
      <c r="AQ50" s="100"/>
      <c r="AR50" s="97">
        <v>1</v>
      </c>
      <c r="AS50" s="97"/>
      <c r="AT50" s="97">
        <v>1</v>
      </c>
      <c r="AU50" s="97">
        <v>1</v>
      </c>
      <c r="AV50" s="97"/>
      <c r="AW50" s="97"/>
      <c r="AX50" s="97">
        <v>1</v>
      </c>
      <c r="AY50" s="97"/>
      <c r="AZ50" s="97"/>
      <c r="BA50" s="97"/>
      <c r="BB50" s="97">
        <v>1</v>
      </c>
      <c r="BC50" s="97">
        <v>1</v>
      </c>
      <c r="BD50" s="97"/>
      <c r="BE50" s="97">
        <v>1</v>
      </c>
      <c r="BF50" s="97">
        <v>1</v>
      </c>
      <c r="BG50" s="97">
        <v>1</v>
      </c>
      <c r="BH50" s="97">
        <v>1</v>
      </c>
      <c r="BI50" s="97">
        <v>1</v>
      </c>
      <c r="BJ50" s="97">
        <v>1</v>
      </c>
      <c r="BK50" s="97"/>
      <c r="BL50" s="97">
        <v>1</v>
      </c>
      <c r="BM50" s="97"/>
      <c r="BN50" s="97">
        <v>1</v>
      </c>
      <c r="BO50" s="97"/>
      <c r="BP50" s="63"/>
      <c r="BQ50" s="97"/>
      <c r="BR50" s="97">
        <v>1</v>
      </c>
      <c r="BS50" s="97"/>
      <c r="BT50" s="8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v>1</v>
      </c>
      <c r="CS50" s="97"/>
      <c r="CT50" s="97"/>
      <c r="CU50" s="97"/>
      <c r="CV50" s="97"/>
      <c r="CW50" s="58"/>
      <c r="CX50" s="97">
        <v>1</v>
      </c>
    </row>
    <row r="51" spans="1:102" s="56" customFormat="1">
      <c r="A51" s="53">
        <v>46534</v>
      </c>
      <c r="B51" s="53" t="s">
        <v>327</v>
      </c>
      <c r="C51" s="72">
        <f t="shared" si="2"/>
        <v>46534</v>
      </c>
      <c r="D51" s="76">
        <v>46534</v>
      </c>
      <c r="E51" s="55" t="s">
        <v>235</v>
      </c>
      <c r="F51" s="55" t="s">
        <v>285</v>
      </c>
      <c r="G51" s="55">
        <f t="shared" si="3"/>
        <v>0</v>
      </c>
      <c r="H51" s="60">
        <v>6</v>
      </c>
      <c r="I51" s="58"/>
      <c r="J51" s="58"/>
      <c r="K51" s="58"/>
      <c r="L51" s="58"/>
      <c r="M51" s="97"/>
      <c r="N51" s="97"/>
      <c r="O51" s="97">
        <v>1</v>
      </c>
      <c r="P51" s="97"/>
      <c r="Q51" s="97"/>
      <c r="R51" s="61"/>
      <c r="S51" s="97"/>
      <c r="T51" s="97"/>
      <c r="U51" s="97"/>
      <c r="V51" s="97"/>
      <c r="W51" s="59"/>
      <c r="X51" s="58"/>
      <c r="Y51" s="58"/>
      <c r="Z51" s="97"/>
      <c r="AA51" s="59"/>
      <c r="AB51" s="100"/>
      <c r="AC51" s="18"/>
      <c r="AD51" s="18"/>
      <c r="AE51" s="59"/>
      <c r="AF51" s="100"/>
      <c r="AG51" s="100"/>
      <c r="AH51" s="100"/>
      <c r="AI51" s="62"/>
      <c r="AJ51" s="100"/>
      <c r="AK51" s="100"/>
      <c r="AL51" s="100"/>
      <c r="AM51" s="100"/>
      <c r="AN51" s="100"/>
      <c r="AO51" s="100"/>
      <c r="AP51" s="100"/>
      <c r="AQ51" s="100"/>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63"/>
      <c r="BQ51" s="97"/>
      <c r="BR51" s="97"/>
      <c r="BS51" s="97"/>
      <c r="BT51" s="8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58"/>
      <c r="CX51" s="97"/>
    </row>
    <row r="52" spans="1:102" s="56" customFormat="1">
      <c r="A52" s="53">
        <v>46535</v>
      </c>
      <c r="B52" s="53" t="s">
        <v>328</v>
      </c>
      <c r="C52" s="72">
        <f t="shared" si="2"/>
        <v>46535</v>
      </c>
      <c r="D52" s="76">
        <v>46535</v>
      </c>
      <c r="E52" s="55" t="s">
        <v>236</v>
      </c>
      <c r="F52" s="55" t="s">
        <v>286</v>
      </c>
      <c r="G52" s="55">
        <f t="shared" si="3"/>
        <v>0</v>
      </c>
      <c r="H52" s="60">
        <v>6</v>
      </c>
      <c r="I52" s="58"/>
      <c r="J52" s="58"/>
      <c r="K52" s="58"/>
      <c r="L52" s="58"/>
      <c r="M52" s="97"/>
      <c r="N52" s="97"/>
      <c r="O52" s="97">
        <v>1</v>
      </c>
      <c r="P52" s="97"/>
      <c r="Q52" s="97"/>
      <c r="R52" s="61"/>
      <c r="S52" s="97"/>
      <c r="T52" s="97"/>
      <c r="U52" s="97"/>
      <c r="V52" s="97"/>
      <c r="W52" s="59"/>
      <c r="X52" s="58"/>
      <c r="Y52" s="58"/>
      <c r="Z52" s="97"/>
      <c r="AA52" s="59"/>
      <c r="AB52" s="100"/>
      <c r="AC52" s="18"/>
      <c r="AD52" s="18"/>
      <c r="AE52" s="59"/>
      <c r="AF52" s="100"/>
      <c r="AG52" s="100"/>
      <c r="AH52" s="100"/>
      <c r="AI52" s="62"/>
      <c r="AJ52" s="100"/>
      <c r="AK52" s="100"/>
      <c r="AL52" s="100"/>
      <c r="AM52" s="100"/>
      <c r="AN52" s="100"/>
      <c r="AO52" s="100"/>
      <c r="AP52" s="100"/>
      <c r="AQ52" s="100"/>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63"/>
      <c r="BQ52" s="97"/>
      <c r="BR52" s="97"/>
      <c r="BS52" s="97"/>
      <c r="BT52" s="8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58"/>
      <c r="CX52" s="97"/>
    </row>
    <row r="53" spans="1:102" s="40" customFormat="1" ht="1.8" customHeight="1">
      <c r="A53" s="30"/>
      <c r="B53" s="73"/>
      <c r="C53" s="72"/>
      <c r="D53" s="75"/>
      <c r="E53" s="31"/>
      <c r="F53" s="31"/>
      <c r="G53" s="78"/>
      <c r="H53" s="31"/>
      <c r="I53" s="32"/>
      <c r="J53" s="32"/>
      <c r="K53" s="32"/>
      <c r="L53" s="32"/>
      <c r="M53" s="32"/>
      <c r="N53" s="32"/>
      <c r="O53" s="32"/>
      <c r="P53" s="31"/>
      <c r="Q53" s="33"/>
      <c r="R53" s="31"/>
      <c r="S53" s="33"/>
      <c r="T53" s="38"/>
      <c r="U53" s="32"/>
      <c r="V53" s="32"/>
      <c r="W53" s="32"/>
      <c r="X53" s="31"/>
      <c r="Y53" s="33"/>
      <c r="Z53" s="31"/>
      <c r="AA53" s="33"/>
      <c r="AB53" s="38"/>
      <c r="AC53" s="47"/>
      <c r="AD53" s="32"/>
      <c r="AE53" s="32"/>
      <c r="AF53" s="32"/>
      <c r="AG53" s="31"/>
      <c r="AH53" s="32"/>
      <c r="AI53" s="32"/>
      <c r="AJ53" s="32"/>
      <c r="AK53" s="32"/>
      <c r="AL53" s="32"/>
      <c r="AM53" s="32"/>
      <c r="AN53" s="32"/>
      <c r="AO53" s="32"/>
      <c r="AP53" s="32"/>
      <c r="AQ53" s="32"/>
      <c r="AR53" s="32"/>
      <c r="AS53" s="32"/>
      <c r="AT53" s="32"/>
      <c r="AU53" s="32"/>
      <c r="AV53" s="32"/>
      <c r="AW53" s="92"/>
      <c r="AX53" s="92"/>
      <c r="AY53" s="92"/>
      <c r="AZ53" s="93"/>
      <c r="BA53" s="32"/>
      <c r="BB53" s="32"/>
      <c r="BC53" s="32"/>
      <c r="BD53" s="32"/>
      <c r="BE53" s="32"/>
      <c r="BF53" s="32"/>
      <c r="BG53" s="32"/>
      <c r="BH53" s="32"/>
      <c r="BI53" s="32"/>
      <c r="BJ53" s="32"/>
      <c r="BK53" s="32"/>
      <c r="BL53" s="32"/>
      <c r="BM53" s="32"/>
      <c r="BN53" s="32"/>
      <c r="BO53" s="32"/>
      <c r="BP53" s="32"/>
      <c r="BQ53" s="32"/>
      <c r="BR53" s="32"/>
      <c r="BS53" s="32"/>
      <c r="BT53" s="32"/>
      <c r="BU53" s="32"/>
      <c r="BV53" s="47"/>
      <c r="BW53" s="32"/>
      <c r="BX53" s="32"/>
      <c r="BY53" s="32"/>
      <c r="BZ53" s="32"/>
      <c r="CA53" s="32"/>
      <c r="CB53" s="32"/>
      <c r="CC53" s="32"/>
      <c r="CD53" s="32"/>
      <c r="CE53" s="32"/>
      <c r="CF53" s="32"/>
      <c r="CG53" s="32"/>
      <c r="CH53" s="32"/>
      <c r="CI53" s="32"/>
      <c r="CJ53" s="32"/>
      <c r="CK53" s="32"/>
      <c r="CL53" s="32"/>
      <c r="CM53" s="31"/>
      <c r="CN53" s="31"/>
      <c r="CO53" s="31"/>
      <c r="CP53" s="31"/>
      <c r="CQ53" s="31"/>
      <c r="CR53" s="31"/>
      <c r="CS53" s="39"/>
      <c r="CT53" s="39"/>
      <c r="CU53" s="39"/>
      <c r="CV53" s="39"/>
      <c r="CW53" s="39"/>
    </row>
    <row r="54" spans="1:102" s="12" customFormat="1" ht="34.200000000000003" customHeight="1">
      <c r="A54" s="175" t="s">
        <v>169</v>
      </c>
      <c r="B54" s="176"/>
      <c r="C54" s="176"/>
      <c r="D54" s="176"/>
      <c r="E54" s="140"/>
      <c r="F54" s="140"/>
      <c r="G54" s="140"/>
      <c r="H54" s="141"/>
      <c r="I54" s="17">
        <f>SUM(I10:I52)</f>
        <v>19</v>
      </c>
      <c r="J54" s="17"/>
      <c r="K54" s="17">
        <f>SUM(K10:K52)</f>
        <v>0</v>
      </c>
      <c r="L54" s="17"/>
      <c r="M54" s="17">
        <f>SUM(M10:M52)</f>
        <v>0</v>
      </c>
      <c r="N54" s="17"/>
      <c r="O54" s="17">
        <f>SUM(O10:O52)</f>
        <v>22</v>
      </c>
      <c r="P54" s="17">
        <f>SUM(P10:P52)</f>
        <v>0</v>
      </c>
      <c r="Q54" s="17">
        <f>SUM(Q10:Q52)</f>
        <v>2</v>
      </c>
      <c r="R54" s="43"/>
      <c r="S54" s="17">
        <f>SUM(S10:S52)</f>
        <v>0</v>
      </c>
      <c r="T54" s="17">
        <f>SUM(T10:T52)</f>
        <v>0</v>
      </c>
      <c r="U54" s="17">
        <f>SUM(U10:U52)</f>
        <v>0</v>
      </c>
      <c r="V54" s="17">
        <f>SUM(V10:V52)</f>
        <v>0</v>
      </c>
      <c r="W54" s="43"/>
      <c r="X54" s="17">
        <f>SUM(X10:X52)</f>
        <v>2</v>
      </c>
      <c r="Y54" s="17">
        <f>SUM(Y10:Y52)</f>
        <v>1</v>
      </c>
      <c r="Z54" s="17">
        <f>SUM(Z10:Z52)</f>
        <v>12</v>
      </c>
      <c r="AA54" s="43"/>
      <c r="AB54" s="17">
        <f>SUM(AB10:AB52)</f>
        <v>11</v>
      </c>
      <c r="AC54" s="17">
        <f>SUM(AC10:AC52)</f>
        <v>8</v>
      </c>
      <c r="AD54" s="17">
        <f>SUM(AD10:AD52)</f>
        <v>0</v>
      </c>
      <c r="AE54" s="43"/>
      <c r="AF54" s="17">
        <f t="shared" ref="AF54:BN54" si="4">SUM(AF10:AF52)</f>
        <v>6</v>
      </c>
      <c r="AG54" s="17">
        <f t="shared" si="4"/>
        <v>13</v>
      </c>
      <c r="AH54" s="17">
        <f t="shared" si="4"/>
        <v>7</v>
      </c>
      <c r="AI54" s="17">
        <f t="shared" si="4"/>
        <v>1</v>
      </c>
      <c r="AJ54" s="17">
        <f t="shared" si="4"/>
        <v>6</v>
      </c>
      <c r="AK54" s="17">
        <f t="shared" si="4"/>
        <v>2</v>
      </c>
      <c r="AL54" s="17">
        <f t="shared" si="4"/>
        <v>10</v>
      </c>
      <c r="AM54" s="17">
        <f t="shared" si="4"/>
        <v>2</v>
      </c>
      <c r="AN54" s="17">
        <f t="shared" si="4"/>
        <v>7</v>
      </c>
      <c r="AO54" s="17">
        <f t="shared" si="4"/>
        <v>4</v>
      </c>
      <c r="AP54" s="17">
        <f t="shared" si="4"/>
        <v>12</v>
      </c>
      <c r="AQ54" s="17">
        <f t="shared" si="4"/>
        <v>7</v>
      </c>
      <c r="AR54" s="17">
        <f t="shared" si="4"/>
        <v>14</v>
      </c>
      <c r="AS54" s="17">
        <f t="shared" si="4"/>
        <v>5</v>
      </c>
      <c r="AT54" s="17">
        <f t="shared" si="4"/>
        <v>14</v>
      </c>
      <c r="AU54" s="17">
        <f t="shared" si="4"/>
        <v>12</v>
      </c>
      <c r="AV54" s="17">
        <f t="shared" si="4"/>
        <v>0</v>
      </c>
      <c r="AW54" s="17">
        <f t="shared" si="4"/>
        <v>2</v>
      </c>
      <c r="AX54" s="17">
        <f t="shared" si="4"/>
        <v>2</v>
      </c>
      <c r="AY54" s="17">
        <f t="shared" si="4"/>
        <v>3</v>
      </c>
      <c r="AZ54" s="17">
        <f t="shared" si="4"/>
        <v>7</v>
      </c>
      <c r="BA54" s="17">
        <f t="shared" si="4"/>
        <v>0</v>
      </c>
      <c r="BB54" s="17">
        <f t="shared" si="4"/>
        <v>14</v>
      </c>
      <c r="BC54" s="17">
        <f t="shared" si="4"/>
        <v>10</v>
      </c>
      <c r="BD54" s="17">
        <f t="shared" si="4"/>
        <v>4</v>
      </c>
      <c r="BE54" s="17">
        <f t="shared" si="4"/>
        <v>18</v>
      </c>
      <c r="BF54" s="17">
        <f t="shared" si="4"/>
        <v>17</v>
      </c>
      <c r="BG54" s="17">
        <f t="shared" si="4"/>
        <v>15</v>
      </c>
      <c r="BH54" s="17">
        <f t="shared" si="4"/>
        <v>15</v>
      </c>
      <c r="BI54" s="17">
        <f t="shared" si="4"/>
        <v>19</v>
      </c>
      <c r="BJ54" s="17">
        <f t="shared" si="4"/>
        <v>14</v>
      </c>
      <c r="BK54" s="17">
        <f t="shared" si="4"/>
        <v>5</v>
      </c>
      <c r="BL54" s="17">
        <f t="shared" si="4"/>
        <v>10</v>
      </c>
      <c r="BM54" s="17">
        <f t="shared" si="4"/>
        <v>6</v>
      </c>
      <c r="BN54" s="17">
        <f t="shared" si="4"/>
        <v>3</v>
      </c>
      <c r="BO54" s="43"/>
      <c r="BP54" s="17"/>
      <c r="BQ54" s="17">
        <f>SUM(BQ10:BQ52)</f>
        <v>8</v>
      </c>
      <c r="BR54" s="17">
        <f>SUM(BR10:BR52)</f>
        <v>8</v>
      </c>
      <c r="BS54" s="17">
        <f>SUM(BS10:BS52)</f>
        <v>3</v>
      </c>
      <c r="BT54" s="43"/>
      <c r="BU54" s="17">
        <f>SUM(BU10:BU52)</f>
        <v>6</v>
      </c>
      <c r="BV54" s="17">
        <f>SUM(BV10:BV52)</f>
        <v>3</v>
      </c>
      <c r="BW54" s="17">
        <f>SUM(BW10:BW52)</f>
        <v>3</v>
      </c>
      <c r="BX54" s="17">
        <f>SUM(BX10:BX52)</f>
        <v>5</v>
      </c>
      <c r="BY54" s="17">
        <f>SUM(BY10:BY52)</f>
        <v>5</v>
      </c>
      <c r="BZ54" s="43"/>
      <c r="CA54" s="17">
        <f t="shared" ref="CA54:CH54" si="5">SUM(CA10:CA52)</f>
        <v>3</v>
      </c>
      <c r="CB54" s="17">
        <f t="shared" si="5"/>
        <v>1</v>
      </c>
      <c r="CC54" s="17">
        <f t="shared" si="5"/>
        <v>5</v>
      </c>
      <c r="CD54" s="17">
        <f t="shared" si="5"/>
        <v>3</v>
      </c>
      <c r="CE54" s="17">
        <f t="shared" si="5"/>
        <v>3</v>
      </c>
      <c r="CF54" s="17">
        <f t="shared" si="5"/>
        <v>0</v>
      </c>
      <c r="CG54" s="17">
        <f t="shared" si="5"/>
        <v>7</v>
      </c>
      <c r="CH54" s="17">
        <f t="shared" si="5"/>
        <v>3</v>
      </c>
      <c r="CI54" s="43"/>
      <c r="CJ54" s="17">
        <f t="shared" ref="CJ54:CU54" si="6">SUM(CJ10:CJ52)</f>
        <v>0</v>
      </c>
      <c r="CK54" s="17">
        <f t="shared" si="6"/>
        <v>8</v>
      </c>
      <c r="CL54" s="17">
        <f t="shared" si="6"/>
        <v>2</v>
      </c>
      <c r="CM54" s="17">
        <f t="shared" si="6"/>
        <v>5</v>
      </c>
      <c r="CN54" s="17">
        <f t="shared" si="6"/>
        <v>1</v>
      </c>
      <c r="CO54" s="17">
        <f t="shared" si="6"/>
        <v>1</v>
      </c>
      <c r="CP54" s="17">
        <f t="shared" si="6"/>
        <v>7</v>
      </c>
      <c r="CQ54" s="17">
        <f t="shared" si="6"/>
        <v>0</v>
      </c>
      <c r="CR54" s="17">
        <f t="shared" si="6"/>
        <v>2</v>
      </c>
      <c r="CS54" s="17">
        <f t="shared" si="6"/>
        <v>5</v>
      </c>
      <c r="CT54" s="17">
        <f t="shared" si="6"/>
        <v>2</v>
      </c>
      <c r="CU54" s="41">
        <f t="shared" si="6"/>
        <v>10</v>
      </c>
      <c r="CV54" s="43"/>
      <c r="CW54" s="17">
        <f>SUM(CW10:CW52)</f>
        <v>5</v>
      </c>
      <c r="CX54" s="42">
        <f>SUM(CX10:CX52)</f>
        <v>14</v>
      </c>
    </row>
    <row r="55" spans="1:102" ht="50.4" customHeight="1">
      <c r="AW55" s="15"/>
      <c r="AX55" s="15"/>
      <c r="AY55" s="15"/>
      <c r="AZ55" s="15"/>
    </row>
    <row r="56" spans="1:102" ht="34.799999999999997" customHeight="1">
      <c r="AW56" s="15"/>
      <c r="AX56" s="15"/>
      <c r="AY56" s="15"/>
      <c r="AZ56" s="15"/>
    </row>
    <row r="57" spans="1:102" ht="24" customHeight="1">
      <c r="E57" s="80" t="s">
        <v>333</v>
      </c>
      <c r="F57" s="80"/>
      <c r="G57" s="80"/>
      <c r="H57" s="80"/>
      <c r="I57" s="99">
        <f t="shared" ref="I57:AN57" si="7">COUNTIFS($H$10:$H$52,3,I$10:I$52,1)</f>
        <v>1</v>
      </c>
      <c r="J57" s="99">
        <f t="shared" si="7"/>
        <v>0</v>
      </c>
      <c r="K57" s="99">
        <f t="shared" si="7"/>
        <v>0</v>
      </c>
      <c r="L57" s="99">
        <f t="shared" si="7"/>
        <v>0</v>
      </c>
      <c r="M57" s="99">
        <f t="shared" si="7"/>
        <v>0</v>
      </c>
      <c r="N57" s="99">
        <f t="shared" si="7"/>
        <v>0</v>
      </c>
      <c r="O57" s="99">
        <f t="shared" si="7"/>
        <v>0</v>
      </c>
      <c r="P57" s="99">
        <f t="shared" si="7"/>
        <v>0</v>
      </c>
      <c r="Q57" s="99">
        <f t="shared" si="7"/>
        <v>0</v>
      </c>
      <c r="R57" s="99">
        <f t="shared" si="7"/>
        <v>0</v>
      </c>
      <c r="S57" s="99">
        <f t="shared" si="7"/>
        <v>0</v>
      </c>
      <c r="T57" s="99">
        <f t="shared" si="7"/>
        <v>0</v>
      </c>
      <c r="U57" s="99">
        <f t="shared" si="7"/>
        <v>0</v>
      </c>
      <c r="V57" s="99">
        <f t="shared" si="7"/>
        <v>0</v>
      </c>
      <c r="W57" s="99">
        <f t="shared" si="7"/>
        <v>0</v>
      </c>
      <c r="X57" s="99">
        <f t="shared" si="7"/>
        <v>0</v>
      </c>
      <c r="Y57" s="99">
        <f t="shared" si="7"/>
        <v>0</v>
      </c>
      <c r="Z57" s="99">
        <f t="shared" si="7"/>
        <v>1</v>
      </c>
      <c r="AA57" s="99">
        <f t="shared" si="7"/>
        <v>0</v>
      </c>
      <c r="AB57" s="99">
        <f t="shared" si="7"/>
        <v>0</v>
      </c>
      <c r="AC57" s="99">
        <f t="shared" si="7"/>
        <v>1</v>
      </c>
      <c r="AD57" s="99">
        <f t="shared" si="7"/>
        <v>0</v>
      </c>
      <c r="AE57" s="99">
        <f t="shared" si="7"/>
        <v>0</v>
      </c>
      <c r="AF57" s="99">
        <f t="shared" si="7"/>
        <v>0</v>
      </c>
      <c r="AG57" s="99">
        <f t="shared" si="7"/>
        <v>1</v>
      </c>
      <c r="AH57" s="99">
        <f t="shared" si="7"/>
        <v>1</v>
      </c>
      <c r="AI57" s="99">
        <f t="shared" si="7"/>
        <v>0</v>
      </c>
      <c r="AJ57" s="99">
        <f t="shared" si="7"/>
        <v>1</v>
      </c>
      <c r="AK57" s="99">
        <f t="shared" si="7"/>
        <v>0</v>
      </c>
      <c r="AL57" s="99">
        <f t="shared" si="7"/>
        <v>1</v>
      </c>
      <c r="AM57" s="99">
        <f t="shared" si="7"/>
        <v>0</v>
      </c>
      <c r="AN57" s="99">
        <f t="shared" si="7"/>
        <v>0</v>
      </c>
      <c r="AO57" s="99">
        <f t="shared" ref="AO57:BS57" si="8">COUNTIFS($H$10:$H$52,3,AO$10:AO$52,1)</f>
        <v>0</v>
      </c>
      <c r="AP57" s="99">
        <f t="shared" si="8"/>
        <v>1</v>
      </c>
      <c r="AQ57" s="99">
        <f t="shared" si="8"/>
        <v>1</v>
      </c>
      <c r="AR57" s="99">
        <f t="shared" si="8"/>
        <v>1</v>
      </c>
      <c r="AS57" s="99">
        <f t="shared" si="8"/>
        <v>0</v>
      </c>
      <c r="AT57" s="99">
        <f t="shared" si="8"/>
        <v>1</v>
      </c>
      <c r="AU57" s="99">
        <f t="shared" si="8"/>
        <v>1</v>
      </c>
      <c r="AV57" s="99">
        <f t="shared" si="8"/>
        <v>0</v>
      </c>
      <c r="AW57" s="99">
        <f t="shared" si="8"/>
        <v>0</v>
      </c>
      <c r="AX57" s="99">
        <f t="shared" si="8"/>
        <v>0</v>
      </c>
      <c r="AY57" s="99">
        <f t="shared" si="8"/>
        <v>0</v>
      </c>
      <c r="AZ57" s="99">
        <f t="shared" si="8"/>
        <v>1</v>
      </c>
      <c r="BA57" s="99">
        <f t="shared" si="8"/>
        <v>0</v>
      </c>
      <c r="BB57" s="99">
        <f t="shared" si="8"/>
        <v>1</v>
      </c>
      <c r="BC57" s="99">
        <f t="shared" si="8"/>
        <v>1</v>
      </c>
      <c r="BD57" s="99">
        <f t="shared" si="8"/>
        <v>0</v>
      </c>
      <c r="BE57" s="99">
        <f t="shared" si="8"/>
        <v>1</v>
      </c>
      <c r="BF57" s="99">
        <f t="shared" si="8"/>
        <v>1</v>
      </c>
      <c r="BG57" s="99">
        <f t="shared" si="8"/>
        <v>1</v>
      </c>
      <c r="BH57" s="99">
        <f t="shared" si="8"/>
        <v>1</v>
      </c>
      <c r="BI57" s="99">
        <f t="shared" si="8"/>
        <v>1</v>
      </c>
      <c r="BJ57" s="99">
        <f t="shared" si="8"/>
        <v>1</v>
      </c>
      <c r="BK57" s="99">
        <f t="shared" si="8"/>
        <v>1</v>
      </c>
      <c r="BL57" s="99">
        <f t="shared" si="8"/>
        <v>0</v>
      </c>
      <c r="BM57" s="99">
        <f t="shared" si="8"/>
        <v>0</v>
      </c>
      <c r="BN57" s="99">
        <f t="shared" si="8"/>
        <v>0</v>
      </c>
      <c r="BO57" s="99">
        <f t="shared" si="8"/>
        <v>0</v>
      </c>
      <c r="BP57" s="99">
        <f t="shared" si="8"/>
        <v>0</v>
      </c>
      <c r="BQ57" s="99">
        <f t="shared" si="8"/>
        <v>1</v>
      </c>
      <c r="BR57" s="99">
        <f t="shared" si="8"/>
        <v>0</v>
      </c>
      <c r="BS57" s="99">
        <f t="shared" si="8"/>
        <v>0</v>
      </c>
      <c r="BT57" s="99">
        <f t="shared" ref="BT57:CX57" si="9">COUNTIFS($H$10:$H$52,3,BT$10:BT$52,1)</f>
        <v>0</v>
      </c>
      <c r="BU57" s="99">
        <f t="shared" si="9"/>
        <v>1</v>
      </c>
      <c r="BV57" s="99">
        <f t="shared" si="9"/>
        <v>0</v>
      </c>
      <c r="BW57" s="99">
        <f t="shared" si="9"/>
        <v>0</v>
      </c>
      <c r="BX57" s="99">
        <f t="shared" si="9"/>
        <v>0</v>
      </c>
      <c r="BY57" s="99">
        <f t="shared" si="9"/>
        <v>0</v>
      </c>
      <c r="BZ57" s="99">
        <f t="shared" si="9"/>
        <v>0</v>
      </c>
      <c r="CA57" s="99">
        <f t="shared" si="9"/>
        <v>1</v>
      </c>
      <c r="CB57" s="99">
        <f t="shared" si="9"/>
        <v>0</v>
      </c>
      <c r="CC57" s="99">
        <f t="shared" si="9"/>
        <v>1</v>
      </c>
      <c r="CD57" s="99">
        <f t="shared" si="9"/>
        <v>1</v>
      </c>
      <c r="CE57" s="99">
        <f t="shared" si="9"/>
        <v>1</v>
      </c>
      <c r="CF57" s="99">
        <f t="shared" si="9"/>
        <v>0</v>
      </c>
      <c r="CG57" s="99">
        <f t="shared" si="9"/>
        <v>1</v>
      </c>
      <c r="CH57" s="99">
        <f t="shared" si="9"/>
        <v>1</v>
      </c>
      <c r="CI57" s="99">
        <f t="shared" si="9"/>
        <v>0</v>
      </c>
      <c r="CJ57" s="99">
        <f t="shared" si="9"/>
        <v>0</v>
      </c>
      <c r="CK57" s="99">
        <f t="shared" si="9"/>
        <v>1</v>
      </c>
      <c r="CL57" s="99">
        <f t="shared" si="9"/>
        <v>1</v>
      </c>
      <c r="CM57" s="99">
        <f t="shared" si="9"/>
        <v>0</v>
      </c>
      <c r="CN57" s="99">
        <f t="shared" si="9"/>
        <v>0</v>
      </c>
      <c r="CO57" s="99">
        <f t="shared" si="9"/>
        <v>0</v>
      </c>
      <c r="CP57" s="99">
        <f t="shared" si="9"/>
        <v>1</v>
      </c>
      <c r="CQ57" s="99">
        <f t="shared" si="9"/>
        <v>0</v>
      </c>
      <c r="CR57" s="99">
        <f t="shared" si="9"/>
        <v>0</v>
      </c>
      <c r="CS57" s="99">
        <f t="shared" si="9"/>
        <v>0</v>
      </c>
      <c r="CT57" s="99">
        <f t="shared" si="9"/>
        <v>1</v>
      </c>
      <c r="CU57" s="99">
        <f t="shared" si="9"/>
        <v>0</v>
      </c>
      <c r="CV57" s="99">
        <f t="shared" si="9"/>
        <v>0</v>
      </c>
      <c r="CW57" s="99">
        <f t="shared" si="9"/>
        <v>1</v>
      </c>
      <c r="CX57" s="99">
        <f t="shared" si="9"/>
        <v>0</v>
      </c>
    </row>
    <row r="58" spans="1:102" ht="24" customHeight="1">
      <c r="E58" s="80" t="s">
        <v>334</v>
      </c>
      <c r="F58" s="80"/>
      <c r="G58" s="80"/>
      <c r="H58" s="80"/>
      <c r="I58" s="99">
        <f t="shared" ref="I58:AN58" si="10">COUNTIFS($H$10:$H$52,4,I$10:I$52,1)</f>
        <v>0</v>
      </c>
      <c r="J58" s="99">
        <f t="shared" si="10"/>
        <v>0</v>
      </c>
      <c r="K58" s="99">
        <f t="shared" si="10"/>
        <v>0</v>
      </c>
      <c r="L58" s="99">
        <f t="shared" si="10"/>
        <v>0</v>
      </c>
      <c r="M58" s="99">
        <f t="shared" si="10"/>
        <v>0</v>
      </c>
      <c r="N58" s="99">
        <f t="shared" si="10"/>
        <v>0</v>
      </c>
      <c r="O58" s="99">
        <f t="shared" si="10"/>
        <v>0</v>
      </c>
      <c r="P58" s="99">
        <f t="shared" si="10"/>
        <v>0</v>
      </c>
      <c r="Q58" s="99">
        <f t="shared" si="10"/>
        <v>0</v>
      </c>
      <c r="R58" s="99">
        <f t="shared" si="10"/>
        <v>0</v>
      </c>
      <c r="S58" s="99">
        <f t="shared" si="10"/>
        <v>0</v>
      </c>
      <c r="T58" s="99">
        <f t="shared" si="10"/>
        <v>0</v>
      </c>
      <c r="U58" s="99">
        <f t="shared" si="10"/>
        <v>0</v>
      </c>
      <c r="V58" s="99">
        <f t="shared" si="10"/>
        <v>0</v>
      </c>
      <c r="W58" s="99">
        <f t="shared" si="10"/>
        <v>0</v>
      </c>
      <c r="X58" s="99">
        <f t="shared" si="10"/>
        <v>0</v>
      </c>
      <c r="Y58" s="99">
        <f t="shared" si="10"/>
        <v>0</v>
      </c>
      <c r="Z58" s="99">
        <f t="shared" si="10"/>
        <v>0</v>
      </c>
      <c r="AA58" s="99">
        <f t="shared" si="10"/>
        <v>0</v>
      </c>
      <c r="AB58" s="99">
        <f t="shared" si="10"/>
        <v>0</v>
      </c>
      <c r="AC58" s="99">
        <f t="shared" si="10"/>
        <v>0</v>
      </c>
      <c r="AD58" s="99">
        <f t="shared" si="10"/>
        <v>0</v>
      </c>
      <c r="AE58" s="99">
        <f t="shared" si="10"/>
        <v>0</v>
      </c>
      <c r="AF58" s="99">
        <f t="shared" si="10"/>
        <v>0</v>
      </c>
      <c r="AG58" s="99">
        <f t="shared" si="10"/>
        <v>0</v>
      </c>
      <c r="AH58" s="99">
        <f t="shared" si="10"/>
        <v>0</v>
      </c>
      <c r="AI58" s="99">
        <f t="shared" si="10"/>
        <v>0</v>
      </c>
      <c r="AJ58" s="99">
        <f t="shared" si="10"/>
        <v>0</v>
      </c>
      <c r="AK58" s="99">
        <f t="shared" si="10"/>
        <v>0</v>
      </c>
      <c r="AL58" s="99">
        <f t="shared" si="10"/>
        <v>0</v>
      </c>
      <c r="AM58" s="99">
        <f t="shared" si="10"/>
        <v>0</v>
      </c>
      <c r="AN58" s="99">
        <f t="shared" si="10"/>
        <v>0</v>
      </c>
      <c r="AO58" s="99">
        <f t="shared" ref="AO58:BS58" si="11">COUNTIFS($H$10:$H$52,4,AO$10:AO$52,1)</f>
        <v>0</v>
      </c>
      <c r="AP58" s="99">
        <f t="shared" si="11"/>
        <v>0</v>
      </c>
      <c r="AQ58" s="99">
        <f t="shared" si="11"/>
        <v>0</v>
      </c>
      <c r="AR58" s="99">
        <f t="shared" si="11"/>
        <v>0</v>
      </c>
      <c r="AS58" s="99">
        <f t="shared" si="11"/>
        <v>0</v>
      </c>
      <c r="AT58" s="99">
        <f t="shared" si="11"/>
        <v>0</v>
      </c>
      <c r="AU58" s="99">
        <f t="shared" si="11"/>
        <v>0</v>
      </c>
      <c r="AV58" s="99">
        <f t="shared" si="11"/>
        <v>0</v>
      </c>
      <c r="AW58" s="99">
        <f t="shared" si="11"/>
        <v>0</v>
      </c>
      <c r="AX58" s="99">
        <f t="shared" si="11"/>
        <v>0</v>
      </c>
      <c r="AY58" s="99">
        <f t="shared" si="11"/>
        <v>0</v>
      </c>
      <c r="AZ58" s="99">
        <f t="shared" si="11"/>
        <v>0</v>
      </c>
      <c r="BA58" s="99">
        <f t="shared" si="11"/>
        <v>0</v>
      </c>
      <c r="BB58" s="99">
        <f t="shared" si="11"/>
        <v>0</v>
      </c>
      <c r="BC58" s="99">
        <f t="shared" si="11"/>
        <v>0</v>
      </c>
      <c r="BD58" s="99">
        <f t="shared" si="11"/>
        <v>0</v>
      </c>
      <c r="BE58" s="99">
        <f t="shared" si="11"/>
        <v>0</v>
      </c>
      <c r="BF58" s="99">
        <f t="shared" si="11"/>
        <v>0</v>
      </c>
      <c r="BG58" s="99">
        <f t="shared" si="11"/>
        <v>0</v>
      </c>
      <c r="BH58" s="99">
        <f t="shared" si="11"/>
        <v>0</v>
      </c>
      <c r="BI58" s="99">
        <f t="shared" si="11"/>
        <v>0</v>
      </c>
      <c r="BJ58" s="99">
        <f t="shared" si="11"/>
        <v>0</v>
      </c>
      <c r="BK58" s="99">
        <f t="shared" si="11"/>
        <v>0</v>
      </c>
      <c r="BL58" s="99">
        <f t="shared" si="11"/>
        <v>0</v>
      </c>
      <c r="BM58" s="99">
        <f t="shared" si="11"/>
        <v>0</v>
      </c>
      <c r="BN58" s="99">
        <f t="shared" si="11"/>
        <v>0</v>
      </c>
      <c r="BO58" s="99">
        <f t="shared" si="11"/>
        <v>0</v>
      </c>
      <c r="BP58" s="99">
        <f t="shared" si="11"/>
        <v>0</v>
      </c>
      <c r="BQ58" s="99">
        <f t="shared" si="11"/>
        <v>0</v>
      </c>
      <c r="BR58" s="99">
        <f t="shared" si="11"/>
        <v>0</v>
      </c>
      <c r="BS58" s="99">
        <f t="shared" si="11"/>
        <v>0</v>
      </c>
      <c r="BT58" s="99">
        <f t="shared" ref="BT58:CX58" si="12">COUNTIFS($H$10:$H$52,4,BT$10:BT$52,1)</f>
        <v>0</v>
      </c>
      <c r="BU58" s="99">
        <f t="shared" si="12"/>
        <v>0</v>
      </c>
      <c r="BV58" s="99">
        <f t="shared" si="12"/>
        <v>0</v>
      </c>
      <c r="BW58" s="99">
        <f t="shared" si="12"/>
        <v>0</v>
      </c>
      <c r="BX58" s="99">
        <f t="shared" si="12"/>
        <v>0</v>
      </c>
      <c r="BY58" s="99">
        <f t="shared" si="12"/>
        <v>0</v>
      </c>
      <c r="BZ58" s="99">
        <f t="shared" si="12"/>
        <v>0</v>
      </c>
      <c r="CA58" s="99">
        <f t="shared" si="12"/>
        <v>0</v>
      </c>
      <c r="CB58" s="99">
        <f t="shared" si="12"/>
        <v>0</v>
      </c>
      <c r="CC58" s="99">
        <f t="shared" si="12"/>
        <v>0</v>
      </c>
      <c r="CD58" s="99">
        <f t="shared" si="12"/>
        <v>0</v>
      </c>
      <c r="CE58" s="99">
        <f t="shared" si="12"/>
        <v>0</v>
      </c>
      <c r="CF58" s="99">
        <f t="shared" si="12"/>
        <v>0</v>
      </c>
      <c r="CG58" s="99">
        <f t="shared" si="12"/>
        <v>0</v>
      </c>
      <c r="CH58" s="99">
        <f t="shared" si="12"/>
        <v>0</v>
      </c>
      <c r="CI58" s="99">
        <f t="shared" si="12"/>
        <v>0</v>
      </c>
      <c r="CJ58" s="99">
        <f t="shared" si="12"/>
        <v>0</v>
      </c>
      <c r="CK58" s="99">
        <f t="shared" si="12"/>
        <v>0</v>
      </c>
      <c r="CL58" s="99">
        <f t="shared" si="12"/>
        <v>0</v>
      </c>
      <c r="CM58" s="99">
        <f t="shared" si="12"/>
        <v>0</v>
      </c>
      <c r="CN58" s="99">
        <f t="shared" si="12"/>
        <v>0</v>
      </c>
      <c r="CO58" s="99">
        <f t="shared" si="12"/>
        <v>0</v>
      </c>
      <c r="CP58" s="99">
        <f t="shared" si="12"/>
        <v>0</v>
      </c>
      <c r="CQ58" s="99">
        <f t="shared" si="12"/>
        <v>0</v>
      </c>
      <c r="CR58" s="99">
        <f t="shared" si="12"/>
        <v>0</v>
      </c>
      <c r="CS58" s="99">
        <f t="shared" si="12"/>
        <v>0</v>
      </c>
      <c r="CT58" s="99">
        <f t="shared" si="12"/>
        <v>0</v>
      </c>
      <c r="CU58" s="99">
        <f t="shared" si="12"/>
        <v>0</v>
      </c>
      <c r="CV58" s="99">
        <f t="shared" si="12"/>
        <v>0</v>
      </c>
      <c r="CW58" s="99">
        <f t="shared" si="12"/>
        <v>0</v>
      </c>
      <c r="CX58" s="99">
        <f t="shared" si="12"/>
        <v>0</v>
      </c>
    </row>
    <row r="59" spans="1:102" ht="24" customHeight="1">
      <c r="E59" s="80" t="s">
        <v>335</v>
      </c>
      <c r="F59" s="80"/>
      <c r="G59" s="80"/>
      <c r="H59" s="80"/>
      <c r="I59" s="99">
        <f t="shared" ref="I59:AN59" si="13">COUNTIFS($H$10:$H$52,5,I$10:I$52,1)</f>
        <v>14</v>
      </c>
      <c r="J59" s="99">
        <f t="shared" si="13"/>
        <v>0</v>
      </c>
      <c r="K59" s="99">
        <f t="shared" si="13"/>
        <v>0</v>
      </c>
      <c r="L59" s="99">
        <f t="shared" si="13"/>
        <v>0</v>
      </c>
      <c r="M59" s="99">
        <f t="shared" si="13"/>
        <v>0</v>
      </c>
      <c r="N59" s="99">
        <f t="shared" si="13"/>
        <v>0</v>
      </c>
      <c r="O59" s="99">
        <f t="shared" si="13"/>
        <v>2</v>
      </c>
      <c r="P59" s="99">
        <f t="shared" si="13"/>
        <v>0</v>
      </c>
      <c r="Q59" s="99">
        <f t="shared" si="13"/>
        <v>2</v>
      </c>
      <c r="R59" s="99">
        <f t="shared" si="13"/>
        <v>0</v>
      </c>
      <c r="S59" s="99">
        <f t="shared" si="13"/>
        <v>0</v>
      </c>
      <c r="T59" s="99">
        <f t="shared" si="13"/>
        <v>0</v>
      </c>
      <c r="U59" s="99">
        <f t="shared" si="13"/>
        <v>0</v>
      </c>
      <c r="V59" s="99">
        <f t="shared" si="13"/>
        <v>0</v>
      </c>
      <c r="W59" s="99">
        <f t="shared" si="13"/>
        <v>0</v>
      </c>
      <c r="X59" s="99">
        <f t="shared" si="13"/>
        <v>2</v>
      </c>
      <c r="Y59" s="99">
        <f t="shared" si="13"/>
        <v>1</v>
      </c>
      <c r="Z59" s="99">
        <f t="shared" si="13"/>
        <v>10</v>
      </c>
      <c r="AA59" s="99">
        <f t="shared" si="13"/>
        <v>0</v>
      </c>
      <c r="AB59" s="99">
        <f t="shared" si="13"/>
        <v>8</v>
      </c>
      <c r="AC59" s="99">
        <f t="shared" si="13"/>
        <v>6</v>
      </c>
      <c r="AD59" s="99">
        <f t="shared" si="13"/>
        <v>0</v>
      </c>
      <c r="AE59" s="99">
        <f t="shared" si="13"/>
        <v>0</v>
      </c>
      <c r="AF59" s="99">
        <f t="shared" si="13"/>
        <v>5</v>
      </c>
      <c r="AG59" s="99">
        <f t="shared" si="13"/>
        <v>9</v>
      </c>
      <c r="AH59" s="99">
        <f t="shared" si="13"/>
        <v>5</v>
      </c>
      <c r="AI59" s="99">
        <f t="shared" si="13"/>
        <v>1</v>
      </c>
      <c r="AJ59" s="99">
        <f t="shared" si="13"/>
        <v>3</v>
      </c>
      <c r="AK59" s="99">
        <f t="shared" si="13"/>
        <v>2</v>
      </c>
      <c r="AL59" s="99">
        <f t="shared" si="13"/>
        <v>7</v>
      </c>
      <c r="AM59" s="99">
        <f t="shared" si="13"/>
        <v>2</v>
      </c>
      <c r="AN59" s="99">
        <f t="shared" si="13"/>
        <v>4</v>
      </c>
      <c r="AO59" s="99">
        <f t="shared" ref="AO59:BS59" si="14">COUNTIFS($H$10:$H$52,5,AO$10:AO$52,1)</f>
        <v>2</v>
      </c>
      <c r="AP59" s="99">
        <f t="shared" si="14"/>
        <v>10</v>
      </c>
      <c r="AQ59" s="99">
        <f t="shared" si="14"/>
        <v>6</v>
      </c>
      <c r="AR59" s="99">
        <f t="shared" si="14"/>
        <v>11</v>
      </c>
      <c r="AS59" s="99">
        <f t="shared" si="14"/>
        <v>3</v>
      </c>
      <c r="AT59" s="99">
        <f t="shared" si="14"/>
        <v>11</v>
      </c>
      <c r="AU59" s="99">
        <f t="shared" si="14"/>
        <v>10</v>
      </c>
      <c r="AV59" s="99">
        <f t="shared" si="14"/>
        <v>0</v>
      </c>
      <c r="AW59" s="99">
        <f t="shared" si="14"/>
        <v>1</v>
      </c>
      <c r="AX59" s="99">
        <f t="shared" si="14"/>
        <v>1</v>
      </c>
      <c r="AY59" s="99">
        <f t="shared" si="14"/>
        <v>3</v>
      </c>
      <c r="AZ59" s="99">
        <f t="shared" si="14"/>
        <v>6</v>
      </c>
      <c r="BA59" s="99">
        <f t="shared" si="14"/>
        <v>0</v>
      </c>
      <c r="BB59" s="99">
        <f t="shared" si="14"/>
        <v>11</v>
      </c>
      <c r="BC59" s="99">
        <f t="shared" si="14"/>
        <v>7</v>
      </c>
      <c r="BD59" s="99">
        <f t="shared" si="14"/>
        <v>4</v>
      </c>
      <c r="BE59" s="99">
        <f t="shared" si="14"/>
        <v>13</v>
      </c>
      <c r="BF59" s="99">
        <f t="shared" si="14"/>
        <v>12</v>
      </c>
      <c r="BG59" s="99">
        <f t="shared" si="14"/>
        <v>11</v>
      </c>
      <c r="BH59" s="99">
        <f t="shared" si="14"/>
        <v>12</v>
      </c>
      <c r="BI59" s="99">
        <f t="shared" si="14"/>
        <v>14</v>
      </c>
      <c r="BJ59" s="99">
        <f t="shared" si="14"/>
        <v>9</v>
      </c>
      <c r="BK59" s="99">
        <f t="shared" si="14"/>
        <v>3</v>
      </c>
      <c r="BL59" s="99">
        <f t="shared" si="14"/>
        <v>7</v>
      </c>
      <c r="BM59" s="99">
        <f t="shared" si="14"/>
        <v>4</v>
      </c>
      <c r="BN59" s="99">
        <f t="shared" si="14"/>
        <v>2</v>
      </c>
      <c r="BO59" s="99">
        <f t="shared" si="14"/>
        <v>0</v>
      </c>
      <c r="BP59" s="99">
        <f t="shared" si="14"/>
        <v>0</v>
      </c>
      <c r="BQ59" s="99">
        <f t="shared" si="14"/>
        <v>6</v>
      </c>
      <c r="BR59" s="99">
        <f t="shared" si="14"/>
        <v>5</v>
      </c>
      <c r="BS59" s="99">
        <f t="shared" si="14"/>
        <v>3</v>
      </c>
      <c r="BT59" s="99">
        <f t="shared" ref="BT59:CX59" si="15">COUNTIFS($H$10:$H$52,5,BT$10:BT$52,1)</f>
        <v>0</v>
      </c>
      <c r="BU59" s="99">
        <f t="shared" si="15"/>
        <v>5</v>
      </c>
      <c r="BV59" s="99">
        <f t="shared" si="15"/>
        <v>3</v>
      </c>
      <c r="BW59" s="99">
        <f t="shared" si="15"/>
        <v>2</v>
      </c>
      <c r="BX59" s="99">
        <f t="shared" si="15"/>
        <v>5</v>
      </c>
      <c r="BY59" s="99">
        <f t="shared" si="15"/>
        <v>4</v>
      </c>
      <c r="BZ59" s="99">
        <f t="shared" si="15"/>
        <v>0</v>
      </c>
      <c r="CA59" s="99">
        <f t="shared" si="15"/>
        <v>2</v>
      </c>
      <c r="CB59" s="99">
        <f t="shared" si="15"/>
        <v>1</v>
      </c>
      <c r="CC59" s="99">
        <f t="shared" si="15"/>
        <v>4</v>
      </c>
      <c r="CD59" s="99">
        <f t="shared" si="15"/>
        <v>2</v>
      </c>
      <c r="CE59" s="99">
        <f t="shared" si="15"/>
        <v>2</v>
      </c>
      <c r="CF59" s="99">
        <f t="shared" si="15"/>
        <v>0</v>
      </c>
      <c r="CG59" s="99">
        <f t="shared" si="15"/>
        <v>5</v>
      </c>
      <c r="CH59" s="99">
        <f t="shared" si="15"/>
        <v>2</v>
      </c>
      <c r="CI59" s="99">
        <f t="shared" si="15"/>
        <v>0</v>
      </c>
      <c r="CJ59" s="99">
        <f t="shared" si="15"/>
        <v>0</v>
      </c>
      <c r="CK59" s="99">
        <f t="shared" si="15"/>
        <v>6</v>
      </c>
      <c r="CL59" s="99">
        <f t="shared" si="15"/>
        <v>1</v>
      </c>
      <c r="CM59" s="99">
        <f t="shared" si="15"/>
        <v>5</v>
      </c>
      <c r="CN59" s="99">
        <f t="shared" si="15"/>
        <v>0</v>
      </c>
      <c r="CO59" s="99">
        <f t="shared" si="15"/>
        <v>1</v>
      </c>
      <c r="CP59" s="99">
        <f t="shared" si="15"/>
        <v>5</v>
      </c>
      <c r="CQ59" s="99">
        <f t="shared" si="15"/>
        <v>0</v>
      </c>
      <c r="CR59" s="99">
        <f t="shared" si="15"/>
        <v>0</v>
      </c>
      <c r="CS59" s="99">
        <f t="shared" si="15"/>
        <v>4</v>
      </c>
      <c r="CT59" s="99">
        <f t="shared" si="15"/>
        <v>1</v>
      </c>
      <c r="CU59" s="99">
        <f t="shared" si="15"/>
        <v>9</v>
      </c>
      <c r="CV59" s="99">
        <f t="shared" si="15"/>
        <v>0</v>
      </c>
      <c r="CW59" s="99">
        <f t="shared" si="15"/>
        <v>4</v>
      </c>
      <c r="CX59" s="99">
        <f t="shared" si="15"/>
        <v>10</v>
      </c>
    </row>
    <row r="60" spans="1:102" ht="24" customHeight="1">
      <c r="E60" s="80" t="s">
        <v>336</v>
      </c>
      <c r="F60" s="80"/>
      <c r="G60" s="80"/>
      <c r="H60" s="80"/>
      <c r="I60" s="99">
        <f t="shared" ref="I60:AN60" si="16">COUNTIFS($H$10:$H$52,6,I$10:I$52,1)</f>
        <v>4</v>
      </c>
      <c r="J60" s="99">
        <f t="shared" si="16"/>
        <v>0</v>
      </c>
      <c r="K60" s="99">
        <f t="shared" si="16"/>
        <v>0</v>
      </c>
      <c r="L60" s="99">
        <f t="shared" si="16"/>
        <v>0</v>
      </c>
      <c r="M60" s="99">
        <f t="shared" si="16"/>
        <v>0</v>
      </c>
      <c r="N60" s="99">
        <f t="shared" si="16"/>
        <v>0</v>
      </c>
      <c r="O60" s="99">
        <f t="shared" si="16"/>
        <v>20</v>
      </c>
      <c r="P60" s="99">
        <f t="shared" si="16"/>
        <v>0</v>
      </c>
      <c r="Q60" s="99">
        <f t="shared" si="16"/>
        <v>0</v>
      </c>
      <c r="R60" s="99">
        <f t="shared" si="16"/>
        <v>0</v>
      </c>
      <c r="S60" s="99">
        <f t="shared" si="16"/>
        <v>0</v>
      </c>
      <c r="T60" s="99">
        <f t="shared" si="16"/>
        <v>0</v>
      </c>
      <c r="U60" s="99">
        <f t="shared" si="16"/>
        <v>0</v>
      </c>
      <c r="V60" s="99">
        <f t="shared" si="16"/>
        <v>0</v>
      </c>
      <c r="W60" s="99">
        <f t="shared" si="16"/>
        <v>0</v>
      </c>
      <c r="X60" s="99">
        <f t="shared" si="16"/>
        <v>0</v>
      </c>
      <c r="Y60" s="99">
        <f t="shared" si="16"/>
        <v>0</v>
      </c>
      <c r="Z60" s="99">
        <f t="shared" si="16"/>
        <v>1</v>
      </c>
      <c r="AA60" s="99">
        <f t="shared" si="16"/>
        <v>0</v>
      </c>
      <c r="AB60" s="99">
        <f t="shared" si="16"/>
        <v>3</v>
      </c>
      <c r="AC60" s="99">
        <f t="shared" si="16"/>
        <v>1</v>
      </c>
      <c r="AD60" s="99">
        <f t="shared" si="16"/>
        <v>0</v>
      </c>
      <c r="AE60" s="99">
        <f t="shared" si="16"/>
        <v>0</v>
      </c>
      <c r="AF60" s="99">
        <f t="shared" si="16"/>
        <v>1</v>
      </c>
      <c r="AG60" s="99">
        <f t="shared" si="16"/>
        <v>3</v>
      </c>
      <c r="AH60" s="99">
        <f t="shared" si="16"/>
        <v>1</v>
      </c>
      <c r="AI60" s="99">
        <f t="shared" si="16"/>
        <v>0</v>
      </c>
      <c r="AJ60" s="99">
        <f t="shared" si="16"/>
        <v>2</v>
      </c>
      <c r="AK60" s="99">
        <f t="shared" si="16"/>
        <v>0</v>
      </c>
      <c r="AL60" s="99">
        <f t="shared" si="16"/>
        <v>2</v>
      </c>
      <c r="AM60" s="99">
        <f t="shared" si="16"/>
        <v>0</v>
      </c>
      <c r="AN60" s="99">
        <f t="shared" si="16"/>
        <v>3</v>
      </c>
      <c r="AO60" s="99">
        <f t="shared" ref="AO60:BS60" si="17">COUNTIFS($H$10:$H$52,6,AO$10:AO$52,1)</f>
        <v>2</v>
      </c>
      <c r="AP60" s="99">
        <f t="shared" si="17"/>
        <v>1</v>
      </c>
      <c r="AQ60" s="99">
        <f t="shared" si="17"/>
        <v>0</v>
      </c>
      <c r="AR60" s="99">
        <f t="shared" si="17"/>
        <v>2</v>
      </c>
      <c r="AS60" s="99">
        <f t="shared" si="17"/>
        <v>2</v>
      </c>
      <c r="AT60" s="99">
        <f t="shared" si="17"/>
        <v>2</v>
      </c>
      <c r="AU60" s="99">
        <f t="shared" si="17"/>
        <v>1</v>
      </c>
      <c r="AV60" s="99">
        <f t="shared" si="17"/>
        <v>0</v>
      </c>
      <c r="AW60" s="99">
        <f t="shared" si="17"/>
        <v>1</v>
      </c>
      <c r="AX60" s="99">
        <f t="shared" si="17"/>
        <v>1</v>
      </c>
      <c r="AY60" s="99">
        <f t="shared" si="17"/>
        <v>0</v>
      </c>
      <c r="AZ60" s="99">
        <f t="shared" si="17"/>
        <v>0</v>
      </c>
      <c r="BA60" s="99">
        <f t="shared" si="17"/>
        <v>0</v>
      </c>
      <c r="BB60" s="99">
        <f t="shared" si="17"/>
        <v>2</v>
      </c>
      <c r="BC60" s="99">
        <f t="shared" si="17"/>
        <v>2</v>
      </c>
      <c r="BD60" s="99">
        <f t="shared" si="17"/>
        <v>0</v>
      </c>
      <c r="BE60" s="99">
        <f t="shared" si="17"/>
        <v>4</v>
      </c>
      <c r="BF60" s="99">
        <f t="shared" si="17"/>
        <v>4</v>
      </c>
      <c r="BG60" s="99">
        <f t="shared" si="17"/>
        <v>3</v>
      </c>
      <c r="BH60" s="99">
        <f t="shared" si="17"/>
        <v>2</v>
      </c>
      <c r="BI60" s="99">
        <f t="shared" si="17"/>
        <v>4</v>
      </c>
      <c r="BJ60" s="99">
        <f t="shared" si="17"/>
        <v>4</v>
      </c>
      <c r="BK60" s="99">
        <f t="shared" si="17"/>
        <v>1</v>
      </c>
      <c r="BL60" s="99">
        <f t="shared" si="17"/>
        <v>3</v>
      </c>
      <c r="BM60" s="99">
        <f t="shared" si="17"/>
        <v>2</v>
      </c>
      <c r="BN60" s="99">
        <f t="shared" si="17"/>
        <v>1</v>
      </c>
      <c r="BO60" s="99">
        <f t="shared" si="17"/>
        <v>0</v>
      </c>
      <c r="BP60" s="99">
        <f t="shared" si="17"/>
        <v>0</v>
      </c>
      <c r="BQ60" s="99">
        <f t="shared" si="17"/>
        <v>1</v>
      </c>
      <c r="BR60" s="99">
        <f t="shared" si="17"/>
        <v>3</v>
      </c>
      <c r="BS60" s="99">
        <f t="shared" si="17"/>
        <v>0</v>
      </c>
      <c r="BT60" s="99">
        <f t="shared" ref="BT60:CX60" si="18">COUNTIFS($H$10:$H$52,6,BT$10:BT$52,1)</f>
        <v>0</v>
      </c>
      <c r="BU60" s="99">
        <f t="shared" si="18"/>
        <v>0</v>
      </c>
      <c r="BV60" s="99">
        <f t="shared" si="18"/>
        <v>0</v>
      </c>
      <c r="BW60" s="99">
        <f t="shared" si="18"/>
        <v>1</v>
      </c>
      <c r="BX60" s="99">
        <f t="shared" si="18"/>
        <v>0</v>
      </c>
      <c r="BY60" s="99">
        <f t="shared" si="18"/>
        <v>1</v>
      </c>
      <c r="BZ60" s="99">
        <f t="shared" si="18"/>
        <v>0</v>
      </c>
      <c r="CA60" s="99">
        <f t="shared" si="18"/>
        <v>0</v>
      </c>
      <c r="CB60" s="99">
        <f t="shared" si="18"/>
        <v>0</v>
      </c>
      <c r="CC60" s="99">
        <f t="shared" si="18"/>
        <v>0</v>
      </c>
      <c r="CD60" s="99">
        <f t="shared" si="18"/>
        <v>0</v>
      </c>
      <c r="CE60" s="99">
        <f t="shared" si="18"/>
        <v>0</v>
      </c>
      <c r="CF60" s="99">
        <f t="shared" si="18"/>
        <v>0</v>
      </c>
      <c r="CG60" s="99">
        <f t="shared" si="18"/>
        <v>1</v>
      </c>
      <c r="CH60" s="99">
        <f t="shared" si="18"/>
        <v>0</v>
      </c>
      <c r="CI60" s="99">
        <f t="shared" si="18"/>
        <v>0</v>
      </c>
      <c r="CJ60" s="99">
        <f t="shared" si="18"/>
        <v>0</v>
      </c>
      <c r="CK60" s="99">
        <f t="shared" si="18"/>
        <v>1</v>
      </c>
      <c r="CL60" s="99">
        <f t="shared" si="18"/>
        <v>0</v>
      </c>
      <c r="CM60" s="99">
        <f t="shared" si="18"/>
        <v>0</v>
      </c>
      <c r="CN60" s="99">
        <f t="shared" si="18"/>
        <v>1</v>
      </c>
      <c r="CO60" s="99">
        <f t="shared" si="18"/>
        <v>0</v>
      </c>
      <c r="CP60" s="99">
        <f t="shared" si="18"/>
        <v>1</v>
      </c>
      <c r="CQ60" s="99">
        <f t="shared" si="18"/>
        <v>0</v>
      </c>
      <c r="CR60" s="99">
        <f t="shared" si="18"/>
        <v>2</v>
      </c>
      <c r="CS60" s="99">
        <f t="shared" si="18"/>
        <v>1</v>
      </c>
      <c r="CT60" s="99">
        <f t="shared" si="18"/>
        <v>0</v>
      </c>
      <c r="CU60" s="99">
        <f t="shared" si="18"/>
        <v>1</v>
      </c>
      <c r="CV60" s="99">
        <f t="shared" si="18"/>
        <v>0</v>
      </c>
      <c r="CW60" s="99">
        <f t="shared" si="18"/>
        <v>0</v>
      </c>
      <c r="CX60" s="99">
        <f t="shared" si="18"/>
        <v>4</v>
      </c>
    </row>
    <row r="61" spans="1:102" ht="13.2" customHeight="1">
      <c r="AW61" s="15"/>
      <c r="AX61" s="15"/>
      <c r="AY61" s="15"/>
      <c r="AZ61" s="15"/>
    </row>
  </sheetData>
  <autoFilter ref="A9:FN54"/>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D3:D8"/>
    <mergeCell ref="E3:E8"/>
    <mergeCell ref="H3:H8"/>
    <mergeCell ref="J7:J8"/>
    <mergeCell ref="K7:K8"/>
    <mergeCell ref="L7:L8"/>
    <mergeCell ref="N7:N8"/>
    <mergeCell ref="W7:W8"/>
    <mergeCell ref="X7:X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O7:O8"/>
    <mergeCell ref="P7:P8"/>
    <mergeCell ref="S7:S8"/>
    <mergeCell ref="U7:U8"/>
    <mergeCell ref="V7:V8"/>
    <mergeCell ref="AH7:AH8"/>
    <mergeCell ref="AF7:AF8"/>
    <mergeCell ref="AE7:AE8"/>
    <mergeCell ref="AS7:AS8"/>
    <mergeCell ref="AB7:AB8"/>
    <mergeCell ref="AC7:AC8"/>
    <mergeCell ref="AD7:AD8"/>
    <mergeCell ref="Y7:Y8"/>
    <mergeCell ref="Z7:Z8"/>
    <mergeCell ref="AA7:AA8"/>
    <mergeCell ref="AJ7:AJ8"/>
    <mergeCell ref="AL7:AL8"/>
    <mergeCell ref="AM7:AM8"/>
    <mergeCell ref="AR7:AR8"/>
    <mergeCell ref="CU7:CU8"/>
    <mergeCell ref="CW7:CW8"/>
    <mergeCell ref="CX7:CX8"/>
    <mergeCell ref="A54:H54"/>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G4:CG6"/>
    <mergeCell ref="CH4:CH6"/>
    <mergeCell ref="CI4:CI6"/>
    <mergeCell ref="BX4:BX6"/>
    <mergeCell ref="BY4:BY6"/>
    <mergeCell ref="BZ4:BZ6"/>
    <mergeCell ref="CA4:CA6"/>
    <mergeCell ref="CB4:CB6"/>
    <mergeCell ref="CC4:CC6"/>
    <mergeCell ref="BV4:BV6"/>
    <mergeCell ref="BW4:BW6"/>
    <mergeCell ref="BQ5:BQ6"/>
    <mergeCell ref="BR5:BR6"/>
    <mergeCell ref="BS5:BS6"/>
    <mergeCell ref="BL4:BL6"/>
    <mergeCell ref="BM4:BM6"/>
    <mergeCell ref="BN4:BN6"/>
    <mergeCell ref="CF4:CF6"/>
    <mergeCell ref="BO4:BO6"/>
    <mergeCell ref="BP4:BP6"/>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CJ3:CK3"/>
    <mergeCell ref="CL3:CN3"/>
    <mergeCell ref="AJ3:AQ3"/>
    <mergeCell ref="AR3:AS3"/>
    <mergeCell ref="AT3:AV3"/>
    <mergeCell ref="AW3:AZ3"/>
    <mergeCell ref="BA3:BB3"/>
    <mergeCell ref="BC3:BD3"/>
    <mergeCell ref="BE3:BO3"/>
    <mergeCell ref="BQ3:BT3"/>
  </mergeCells>
  <phoneticPr fontId="25"/>
  <dataValidations count="8">
    <dataValidation type="list" allowBlank="1" showInputMessage="1" showErrorMessage="1" sqref="BF53 WXM53 WNQ53 WDU53 VTY53 VKC53 VAG53 UQK53 UGO53 TWS53 TMW53 TDA53 STE53 SJI53 RZM53 RPQ53 RFU53 QVY53 QMC53 QCG53 PSK53 PIO53 OYS53 OOW53 OFA53 NVE53 NLI53 NBM53 MRQ53 MHU53 LXY53 LOC53 LEG53 KUK53 KKO53 KAS53 JQW53 JHA53 IXE53 INI53 IDM53 HTQ53 HJU53 GZY53 GQC53 GGG53 FWK53 FMO53 FCS53 ESW53 EJA53 DZE53 DPI53 DFM53 CVQ53 CLU53 CBY53 BSC53 BIG53 AYK53 AOO53 AES53 UW53 LA53 BH53 WYG53 WOK53 WEO53 VUS53 VKW53 VBA53 URE53 UHI53 TXM53 TNQ53 TDU53 STY53 SKC53 SAG53 RQK53 RGO53 QWS53 QMW53 QDA53 PTE53 PJI53 OZM53 OPQ53 OFU53 NVY53 NMC53 NCG53 MSK53 MIO53 LYS53 LOW53 LFA53 KVE53 KLI53 KBM53 JRQ53 JHU53 IXY53 IOC53 IEG53 HUK53 HKO53 HAS53 GQW53 GHA53 FXE53 FNI53 FDM53 ETQ53 EJU53 DZY53 DQC53 DGG53 CWK53 CMO53 CCS53 BSW53 BJA53 AZE53 API53 AFM53 VQ53 LU53 CA53 WYO53 WOS53 WEW53 VVA53 VLE53 VBI53 URM53 UHQ53 TXU53 TNY53 TEC53 SUG53 SKK53 SAO53 RQS53 RGW53 QXA53 QNE53 QDI53 PTM53 PJQ53 OZU53 OPY53 OGC53 NWG53 NMK53 NCO53 MSS53 MIW53 LZA53 LPE53 LFI53 KVM53 KLQ53 KBU53 JRY53 JIC53 IYG53 IOK53 IEO53 HUS53 HKW53 HBA53 GRE53 GHI53 FXM53 FNQ53 FDU53 ETY53 EKC53 EAG53 DQK53 DGO53 CWS53 CMW53 CDA53 BTE53 BJI53 AZM53 APQ53 AFU53 VY53 MC53 CI53 WYM53 WOQ53 WEU53 VUY53 VLC53 VBG53 URK53 UHO53 TXS53 TNW53 TEA53 SUE53 SKI53 SAM53 RQQ53 RGU53 QWY53 QNC53 QDG53 PTK53 PJO53 OZS53 OPW53 OGA53 NWE53 NMI53 NCM53 MSQ53 MIU53 LYY53 LPC53 LFG53 KVK53 KLO53 KBS53 JRW53 JIA53 IYE53 IOI53 IEM53 HUQ53 HKU53 HAY53 GRC53 GHG53 FXK53 FNO53 FDS53 ETW53 EKA53 EAE53 DQI53 DGM53 CWQ53 CMU53 CCY53 BTC53 BJG53 AZK53 APO53 AFS53 VW53 MA53 CG53 WYK53 WOO53 WES53 VUW53 VLA53 VBE53 URI53 UHM53 TXQ53 TNU53 TDY53 SUC53 SKG53 SAK53 RQO53 RGS53 QWW53 QNA53 QDE53 PTI53 PJM53 OZQ53 OPU53 OFY53 NWC53 NMG53 NCK53 MSO53 MIS53 LYW53 LPA53 LFE53 KVI53 KLM53 KBQ53 JRU53 JHY53 IYC53 IOG53 IEK53 HUO53 HKS53 HAW53 GRA53 GHE53 FXI53 FNM53 FDQ53 ETU53 EJY53 EAC53 DQG53 DGK53 CWO53 CMS53 CCW53 BTA53 BJE53 AZI53 APM53 AFQ53 VU53 LY53 CE53 WYI53 WOM53 WEQ53 VUU53 VKY53 VBC53 URG53 UHK53 TXO53 TNS53 TDW53 SUA53 SKE53 SAI53 RQM53 RGQ53 QWU53 QMY53 QDC53 PTG53 PJK53 OZO53 OPS53 OFW53 NWA53 NME53 NCI53 MSM53 MIQ53 LYU53 LOY53 LFC53 KVG53 KLK53 KBO53 JRS53 JHW53 IYA53 IOE53 IEI53 HUM53 HKQ53 HAU53 GQY53 GHC53 FXG53 FNK53 FDO53 ETS53 EJW53 EAA53 DQE53 DGI53 CWM53 CMQ53 CCU53 BSY53 BJC53 AZG53 APK53 AFO53 VS53 LW53 CC53 WYA53 WOE53 WEI53 VUM53 VKQ53 VAU53 UQY53 UHC53 TXG53 TNK53 TDO53 STS53 SJW53 SAA53 RQE53 RGI53 QWM53 QMQ53 QCU53 PSY53 PJC53 OZG53 OPK53 OFO53 NVS53 NLW53 NCA53 MSE53 MII53 LYM53 LOQ53 LEU53 KUY53 KLC53 KBG53 JRK53 JHO53 IXS53 INW53 IEA53 HUE53 HKI53 HAM53 GQQ53 GGU53 FWY53 FNC53 FDG53 ETK53 EJO53 DZS53 DPW53 DGA53 CWE53 CMI53 CCM53 BSQ53 BIU53 AYY53 APC53 AFG53 VK53 LO53 BU53 WYE53 WOI53 WEM53 VUQ53 VKU53 VAY53 URC53 UHG53 TXK53 TNO53 TDS53 STW53 SKA53 SAE53 RQI53 RGM53 QWQ53 QMU53 QCY53 PTC53 PJG53 OZK53 OPO53 OFS53 NVW53 NMA53 NCE53 MSI53 MIM53 LYQ53 LOU53 LEY53 KVC53 KLG53 KBK53 JRO53 JHS53 IXW53 IOA53 IEE53 HUI53 HKM53 HAQ53 GQU53 GGY53 FXC53 FNG53 FDK53 ETO53 EJS53 DZW53 DQA53 DGE53 CWI53 CMM53 CCQ53 BSU53 BIY53 AZC53 APG53 AFK53 VO53 LS53 BY53 WYC53 WOG53 WEK53 VUO53 VKS53 VAW53 URA53 UHE53 TXI53 TNM53 TDQ53 STU53 SJY53 SAC53 RQG53 RGK53 QWO53 QMS53 QCW53 PTA53 PJE53 OZI53 OPM53 OFQ53 NVU53 NLY53 NCC53 MSG53 MIK53 LYO53 LOS53 LEW53 KVA53 KLE53 KBI53 JRM53 JHQ53 IXU53 INY53 IEC53 HUG53 HKK53 HAO53 GQS53 GGW53 FXA53 FNE53 FDI53 ETM53 EJQ53 DZU53 DPY53 DGC53 CWG53 CMK53 CCO53 BSS53 BIW53 AZA53 APE53 AFI53 VM53 LQ53 BW53 WXY53 WOC53 WEG53 VUK53 VKO53 VAS53 UQW53 UHA53 TXE53 TNI53 TDM53 STQ53 SJU53 RZY53 RQC53 RGG53 QWK53 QMO53 QCS53 PSW53 PJA53 OZE53 OPI53 OFM53 NVQ53 NLU53 NBY53 MSC53 MIG53 LYK53 LOO53 LES53 KUW53 KLA53 KBE53 JRI53 JHM53 IXQ53 INU53 IDY53 HUC53 HKG53 HAK53 GQO53 GGS53 FWW53 FNA53 FDE53 ETI53 EJM53 DZQ53 DPU53 DFY53 CWC53 CMG53 CCK53 BSO53 BIS53 AYW53 APA53 AFE53 VI53 LM53 BS53 WXW53 WOA53 WEE53 VUI53 VKM53 VAQ53 UQU53 UGY53 TXC53 TNG53 TDK53 STO53 SJS53 RZW53 RQA53 RGE53 QWI53 QMM53 QCQ53 PSU53 PIY53 OZC53 OPG53 OFK53 NVO53 NLS53 NBW53 MSA53 MIE53 LYI53 LOM53 LEQ53 KUU53 KKY53 KBC53 JRG53 JHK53 IXO53 INS53 IDW53 HUA53 HKE53 HAI53 GQM53 GGQ53 FWU53 FMY53 FDC53 ETG53 EJK53 DZO53 DPS53 DFW53 CWA53 CME53 CCI53 BSM53 BIQ53 AYU53 AOY53 AFC53 VG53 LK53 WXU53 WNY53 WEC53 VUG53 VKK53 VAO53 UQS53 UGW53 TXA53 TNE53 TDI53 STM53 SJQ53 RZU53 RPY53 RGC53 QWG53 QMK53 QCO53 PSS53 PIW53 OZA53 OPE53 OFI53 NVM53 NLQ53 NBU53 MRY53 MIC53 LYG53 LOK53 LEO53 KUS53 KKW53 KBA53 JRE53 JHI53 IXM53 INQ53 IDU53 HTY53 HKC53 HAG53 GQK53 GGO53 FWS53 FMW53 FDA53 ETE53 EJI53 DZM53 DPQ53 DFU53 CVY53 CMC53 CCG53 BSK53 BIO53 AYS53 AOW53 AFA53 VE53 LI53 BP53 WXS53 WNW53 WEA53 VUE53 VKI53 VAM53 UQQ53 UGU53 TWY53 TNC53 TDG53 STK53 SJO53 RZS53 RPW53 RGA53 QWE53 QMI53 QCM53 PSQ53 PIU53 OYY53 OPC53 OFG53 NVK53 NLO53 NBS53 MRW53 MIA53 LYE53 LOI53 LEM53 KUQ53 KKU53 KAY53 JRC53 JHG53 IXK53 INO53 IDS53 HTW53 HKA53 HAE53 GQI53 GGM53 FWQ53 FMU53 FCY53 ETC53 EJG53 DZK53 DPO53 DFS53 CVW53 CMA53 CCE53 BSI53 BIM53 AYQ53 AOU53 AEY53 VC53 LG53 BN53 WXQ53 WNU53 WDY53 VUC53 VKG53 VAK53 UQO53 UGS53 TWW53 TNA53 TDE53 STI53 SJM53 RZQ53 RPU53 RFY53 QWC53 QMG53 QCK53 PSO53 PIS53 OYW53 OPA53 OFE53 NVI53 NLM53 NBQ53 MRU53 MHY53 LYC53 LOG53 LEK53 KUO53 KKS53 KAW53 JRA53 JHE53 IXI53 INM53 IDQ53 HTU53 HJY53 HAC53 GQG53 GGK53 FWO53 FMS53 FCW53 ETA53 EJE53 DZI53 DPM53 DFQ53 CVU53 CLY53 CCC53 BSG53 BIK53 AYO53 AOS53 AEW53 VA53 LE53 BL53 WXO53 WNS53 WDW53 VUA53 VKE53 VAI53 UQM53 UGQ53 TWU53 TMY53 TDC53 STG53 SJK53 RZO53 RPS53 RFW53 QWA53 QME53 QCI53 PSM53 PIQ53 OYU53 OOY53 OFC53 NVG53 NLK53 NBO53 MRS53 MHW53 LYA53 LOE53 LEI53 KUM53 KKQ53 KAU53 JQY53 JHC53 IXG53 INK53 IDO53 HTS53 HJW53 HAA53 GQE53 GGI53 FWM53 FMQ53 FCU53 ESY53 EJC53 DZG53 DPK53 DFO53 CVS53 CLW53 CCA53 BSE53 BII53 AYM53 AOQ53 AEU53 UY53 LC53 BJ53 WYQ53 WOU53 WEY53 VVC53 VLG53 VBK53 URO53 UHS53 TXW53 TOA53 TEE53 SUI53 SKM53 SAQ53 RQU53 RGY53 QXC53 QNG53 QDK53 PTO53 PJS53 OZW53 OQA53 OGE53 NWI53 NMM53 NCQ53 MSU53 MIY53 LZC53 LPG53 LFK53 KVO53 KLS53 KBW53 JSA53 JIE53 IYI53 IOM53 IEQ53 HUU53 HKY53 HBC53 GRG53 GHK53 FXO53 FNS53 FDW53 EUA53 EKE53 EAI53 DQM53 DGQ53 CWU53 CMY53 CDC53 BTG53 BJK53 AZO53 APS53 AFW53 WA53 ME53 CK53 WXK53 WNO53 WDS53 VTW53 VKA53 VAE53 UQI53 UGM53 TWQ53 TMU53 TCY53 STC53 SJG53 RZK53 RPO53 RFS53 QVW53 QMA53 QCE53 PSI53 PIM53 OYQ53 OOU53 OEY53 NVC53 NLG53 NBK53 MRO53 MHS53 LXW53 LOA53 LEE53 KUI53 KKM53 KAQ53 JQU53 JGY53 IXC53 ING53 IDK53 HTO53 HJS53 GZW53 GQA53 GGE53 FWI53 FMM53 FCQ53 ESU53 EIY53 DZC53 DPG53 DFK53 CVO53 CLS53 CBW53 BSA53 BIE53 AYI53 AOM53 AEQ53 UU53 KY53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53:BD53 WVZ53:WWA53 WMD53:WME53 WCH53:WCI53 VSL53:VSM53 VIP53:VIQ53 UYT53:UYU53 UOX53:UOY53 UFB53:UFC53 TVF53:TVG53 TLJ53:TLK53 TBN53:TBO53 SRR53:SRS53 SHV53:SHW53 RXZ53:RYA53 ROD53:ROE53 REH53:REI53 QUL53:QUM53 QKP53:QKQ53 QAT53:QAU53 PQX53:PQY53 PHB53:PHC53 OXF53:OXG53 ONJ53:ONK53 ODN53:ODO53 NTR53:NTS53 NJV53:NJW53 MZZ53:NAA53 MQD53:MQE53 MGH53:MGI53 LWL53:LWM53 LMP53:LMQ53 LCT53:LCU53 KSX53:KSY53 KJB53:KJC53 JZF53:JZG53 JPJ53:JPK53 JFN53:JFO53 IVR53:IVS53 ILV53:ILW53 IBZ53:ICA53 HSD53:HSE53 HIH53:HII53 GYL53:GYM53 GOP53:GOQ53 GET53:GEU53 FUX53:FUY53 FLB53:FLC53 FBF53:FBG53 ERJ53:ERK53 EHN53:EHO53 DXR53:DXS53 DNV53:DNW53 DDZ53:DEA53 CUD53:CUE53 CKH53:CKI53 CAL53:CAM53 BQP53:BQQ53 BGT53:BGU53 AWX53:AWY53 ANB53:ANC53 ADF53:ADG53 TJ53:TK53 JN53:JO53 U53:V53 WVN53:WVQ53 WLR53:WLU53 WBV53:WBY53 VRZ53:VSC53 VID53:VIG53 UYH53:UYK53 UOL53:UOO53 UEP53:UES53 TUT53:TUW53 TKX53:TLA53 TBB53:TBE53 SRF53:SRI53 SHJ53:SHM53 RXN53:RXQ53 RNR53:RNU53 RDV53:RDY53 QTZ53:QUC53 QKD53:QKG53 QAH53:QAK53 PQL53:PQO53 PGP53:PGS53 OWT53:OWW53 OMX53:ONA53 ODB53:ODE53 NTF53:NTI53 NJJ53:NJM53 MZN53:MZQ53 MPR53:MPU53 MFV53:MFY53 LVZ53:LWC53 LMD53:LMG53 LCH53:LCK53 KSL53:KSO53 KIP53:KIS53 JYT53:JYW53 JOX53:JPA53 JFB53:JFE53 IVF53:IVI53 ILJ53:ILM53 IBN53:IBQ53 HRR53:HRU53 HHV53:HHY53 GXZ53:GYC53 GOD53:GOG53 GEH53:GEK53 FUL53:FUO53 FKP53:FKS53 FAT53:FAW53 EQX53:ERA53 EHB53:EHE53 DXF53:DXI53 DNJ53:DNM53 DDN53:DDQ53 CTR53:CTU53 CJV53:CJY53 BZZ53:CAC53 BQD53:BQG53 BGH53:BGK53 AWL53:AWO53 AMP53:AMS53 ACT53:ACW53 SX53:TA53 JB53:JE53 I53:L53 WVS53:WVT53 WLW53:WLX53 WCA53:WCB53 VSE53:VSF53 VII53:VIJ53 UYM53:UYN53 UOQ53:UOR53 UEU53:UEV53 TUY53:TUZ53 TLC53:TLD53 TBG53:TBH53 SRK53:SRL53 SHO53:SHP53 RXS53:RXT53 RNW53:RNX53 REA53:REB53 QUE53:QUF53 QKI53:QKJ53 QAM53:QAN53 PQQ53:PQR53 PGU53:PGV53 OWY53:OWZ53 ONC53:OND53 ODG53:ODH53 NTK53:NTL53 NJO53:NJP53 MZS53:MZT53 MPW53:MPX53 MGA53:MGB53 LWE53:LWF53 LMI53:LMJ53 LCM53:LCN53 KSQ53:KSR53 KIU53:KIV53 JYY53:JYZ53 JPC53:JPD53 JFG53:JFH53 IVK53:IVL53 ILO53:ILP53 IBS53:IBT53 HRW53:HRX53 HIA53:HIB53 GYE53:GYF53 GOI53:GOJ53 GEM53:GEN53 FUQ53:FUR53 FKU53:FKV53 FAY53:FAZ53 ERC53:ERD53 EHG53:EHH53 DXK53:DXL53 DNO53:DNP53 DDS53:DDT53 CTW53:CTX53 CKA53:CKB53 CAE53:CAF53 BQI53:BQJ53 BGM53:BGN53 AWQ53:AWR53 AMU53:AMV53 ACY53:ACZ53 TC53:TD53 JG53:JH53 N53:O53 WWH53:WWK53 WML53:WMO53 WCP53:WCS53 VST53:VSW53 VIX53:VJA53 UZB53:UZE53 UPF53:UPI53 UFJ53:UFM53 TVN53:TVQ53 TLR53:TLU53 TBV53:TBY53 SRZ53:SSC53 SID53:SIG53 RYH53:RYK53 ROL53:ROO53 REP53:RES53 QUT53:QUW53 QKX53:QLA53 QBB53:QBE53 PRF53:PRI53 PHJ53:PHM53 OXN53:OXQ53 ONR53:ONU53 ODV53:ODY53 NTZ53:NUC53 NKD53:NKG53 NAH53:NAK53 MQL53:MQO53 MGP53:MGS53 LWT53:LWW53 LMX53:LNA53 LDB53:LDE53 KTF53:KTI53 KJJ53:KJM53 JZN53:JZQ53 JPR53:JPU53 JFV53:JFY53 IVZ53:IWC53 IMD53:IMG53 ICH53:ICK53 HSL53:HSO53 HIP53:HIS53 GYT53:GYW53 GOX53:GPA53 GFB53:GFE53 FVF53:FVI53 FLJ53:FLM53 FBN53:FBQ53 ERR53:ERU53 EHV53:EHY53 DXZ53:DYC53 DOD53:DOG53 DEH53:DEK53 CUL53:CUO53 CKP53:CKS53 CAT53:CAW53 BQX53:BRA53 BHB53:BHE53 AXF53:AXI53 ANJ53:ANM53 ADN53:ADQ53 TR53:TU53 JV53:JY53 AC53:AF53 WWM53:WWO53 WMQ53:WMS53 WCU53:WCW53 VSY53:VTA53 VJC53:VJE53 UZG53:UZI53 UPK53:UPM53 UFO53:UFQ53 TVS53:TVU53 TLW53:TLY53 TCA53:TCC53 SSE53:SSG53 SII53:SIK53 RYM53:RYO53 ROQ53:ROS53 REU53:REW53 QUY53:QVA53 QLC53:QLE53 QBG53:QBI53 PRK53:PRM53 PHO53:PHQ53 OXS53:OXU53 ONW53:ONY53 OEA53:OEC53 NUE53:NUG53 NKI53:NKK53 NAM53:NAO53 MQQ53:MQS53 MGU53:MGW53 LWY53:LXA53 LNC53:LNE53 LDG53:LDI53 KTK53:KTM53 KJO53:KJQ53 JZS53:JZU53 JPW53:JPY53 JGA53:JGC53 IWE53:IWG53 IMI53:IMK53 ICM53:ICO53 HSQ53:HSS53 HIU53:HIW53 GYY53:GZA53 GPC53:GPE53 GFG53:GFI53 FVK53:FVM53 FLO53:FLQ53 FBS53:FBU53 ERW53:ERY53 EIA53:EIC53 DYE53:DYG53 DOI53:DOK53 DEM53:DEO53 CUQ53:CUS53 CKU53:CKW53 CAY53:CBA53 BRC53:BRE53 BHG53:BHI53 AXK53:AXM53 ANO53:ANQ53 ADS53:ADU53 TW53:TY53 KA53:KC53 AH53:AJ53 WWQ53:WXI53 WMU53:WNM53 WCY53:WDQ53 VTC53:VTU53 VJG53:VJY53 UZK53:VAC53 UPO53:UQG53 UFS53:UGK53 TVW53:TWO53 TMA53:TMS53 TCE53:TCW53 SSI53:STA53 SIM53:SJE53 RYQ53:RZI53 ROU53:RPM53 REY53:RFQ53 QVC53:QVU53 QLG53:QLY53 QBK53:QCC53 PRO53:PSG53 PHS53:PIK53 OXW53:OYO53 OOA53:OOS53 OEE53:OEW53 NUI53:NVA53 NKM53:NLE53 NAQ53:NBI53 MQU53:MRM53 MGY53:MHQ53 LXC53:LXU53 LNG53:LNY53 LDK53:LEC53 KTO53:KUG53 KJS53:KKK53 JZW53:KAO53 JQA53:JQS53 JGE53:JGW53 IWI53:IXA53 IMM53:INE53 ICQ53:IDI53 HSU53:HTM53 HIY53:HJQ53 GZC53:GZU53 GPG53:GPY53 GFK53:GGC53 FVO53:FWG53 FLS53:FMK53 FBW53:FCO53 ESA53:ESS53 EIE53:EIW53 DYI53:DZA53 DOM53:DPE53 DEQ53:DFI53 CUU53:CVM53 CKY53:CLQ53 CBC53:CBU53 BRG53:BRY53 BHK53:BIC53 AXO53:AYG53 ANS53:AOK53 ADW53:AEO53 UA53:US53 KE53:KW53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H12:Q12 A12:B12 CW10 X10:Z10 AB10:AD10 BU10:BY10 CA10:CH10 CJ10:CU10 H10:Q10 A10:B10 AF10:AO10 AQ10:BN10 S10:V10 BQ10:BS10"/>
    <dataValidation type="list" imeMode="on" allowBlank="1" showInputMessage="1" showErrorMessage="1" sqref="Y53 WVV53 WLZ53 WCD53 VSH53 VIL53 UYP53 UOT53 UEX53 TVB53 TLF53 TBJ53 SRN53 SHR53 RXV53 RNZ53 RED53 QUH53 QKL53 QAP53 PQT53 PGX53 OXB53 ONF53 ODJ53 NTN53 NJR53 MZV53 MPZ53 MGD53 LWH53 LML53 LCP53 KST53 KIX53 JZB53 JPF53 JFJ53 IVN53 ILR53 IBV53 HRZ53 HID53 GYH53 GOL53 GEP53 FUT53 FKX53 FBB53 ERF53 EHJ53 DXN53 DNR53 DDV53 CTZ53 CKD53 CAH53 BQL53 BGP53 AWT53 AMX53 ADB53 TF53 JJ53 Q53 WWD53 WMH53 WCL53 VSP53 VIT53 UYX53 UPB53 UFF53 TVJ53 TLN53 TBR53 SRV53 SHZ53 RYD53 ROH53 REL53 QUP53 QKT53 QAX53 PRB53 PHF53 OXJ53 ONN53 ODR53 NTV53 NJZ53 NAD53 MQH53 MGL53 LWP53 LMT53 LCX53 KTB53 KJF53 JZJ53 JPN53 JFR53 IVV53 ILZ53 ICD53 HSH53 HIL53 GYP53 GOT53 GEX53 FVB53 FLF53 FBJ53 ERN53 EHR53 DXV53 DNZ53 DED53 CUH53 CKL53 CAP53 BQT53 BGX53 AXB53 ANF53 ADJ53 TN53 JR53">
      <formula1>$CU$64:$CU$71</formula1>
    </dataValidation>
    <dataValidation type="list" imeMode="on" allowBlank="1" showInputMessage="1" showErrorMessage="1" sqref="AA53 WVX53 WMB53 WCF53 VSJ53 VIN53 UYR53 UOV53 UEZ53 TVD53 TLH53 TBL53 SRP53 SHT53 RXX53 ROB53 REF53 QUJ53 QKN53 QAR53 PQV53 PGZ53 OXD53 ONH53 ODL53 NTP53 NJT53 MZX53 MQB53 MGF53 LWJ53 LMN53 LCR53 KSV53 KIZ53 JZD53 JPH53 JFL53 IVP53 ILT53 IBX53 HSB53 HIF53 GYJ53 GON53 GER53 FUV53 FKZ53 FBD53 ERH53 EHL53 DXP53 DNT53 DDX53 CUB53 CKF53 CAJ53 BQN53 BGR53 AWV53 AMZ53 ADD53 TH53 JL53 S53 WWF53 WMJ53 WCN53 VSR53 VIV53 UYZ53 UPD53 UFH53 TVL53 TLP53 TBT53 SRX53 SIB53 RYF53 ROJ53 REN53 QUR53 QKV53 QAZ53 PRD53 PHH53 OXL53 ONP53 ODT53 NTX53 NKB53 NAF53 MQJ53 MGN53 LWR53 LMV53 LCZ53 KTD53 KJH53 JZL53 JPP53 JFT53 IVX53 IMB53 ICF53 HSJ53 HIN53 GYR53 GOV53 GEZ53 FVD53 FLH53 FBL53 ERP53 EHT53 DXX53 DOB53 DEF53 CUJ53 CKN53 CAR53 BQV53 BGZ53 AXD53 ANH53 ADL53 TP53 JT53">
      <formula1>$CU$71:$CU$85</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$DC$80:$DC$86</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$DC$86:$DC$100</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53 KX53 UT53 AEP53 AOL53 AYH53 BID53 BRZ53 CBV53 CLR53 CVN53 DFJ53 DPF53 DZB53 EIX53 EST53 FCP53 FML53 FWH53 GGD53 GPZ53 GZV53 HJR53 HTN53 IDJ53 INF53 IXB53 JGX53 JQT53 KAP53 KKL53 KUH53 LED53 LNZ53 LXV53 MHR53 MRN53 NBJ53 NLF53 NVB53 OEX53 OOT53 OYP53 PIL53 PSH53 QCD53 QLZ53 QVV53 RFR53 RPN53 RZJ53 SJF53 STB53 TCX53 TMT53 TWP53 UGL53 UQH53 VAD53 VJZ53 VTV53 WDR53 WNN53 WXJ53 AK53 KD53 TZ53 ADV53 ANR53 AXN53 BHJ53 BRF53 CBB53 CKX53 CUT53 DEP53 DOL53 DYH53 EID53 ERZ53 FBV53 FLR53 FVN53 GFJ53 GPF53 GZB53 HIX53 HST53 ICP53 IML53 IWH53 JGD53 JPZ53 JZV53 KJR53 KTN53 LDJ53 LNF53 LXB53 MGX53 MQT53 NAP53 NKL53 NUH53 OED53 ONZ53 OXV53 PHR53 PRN53 QBJ53 QLF53 QVB53 REX53 ROT53 RYP53 SIL53 SSH53 TCD53 TLZ53 TVV53 UFR53 UPN53 UZJ53 VJF53 VTB53 WCX53 WMT53 WWP53 T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AB53 JU53 TQ53 ADM53 ANI53 AXE53 BHA53 BQW53 CAS53 CKO53 CUK53 DEG53 DOC53 DXY53 EHU53 ERQ53 FBM53 FLI53 FVE53 GFA53 GOW53 GYS53 HIO53 HSK53 ICG53 IMC53 IVY53 JFU53 JPQ53 JZM53 KJI53 KTE53 LDA53 LMW53 LWS53 MGO53 MQK53 NAG53 NKC53 NTY53 ODU53 ONQ53 OXM53 PHI53 PRE53 QBA53 QKW53 QUS53 REO53 ROK53 RYG53 SIC53 SRY53 TBU53 TLQ53 TVM53 UFI53 UPE53 UZA53 VIW53 VSS53 WCO53 WMK53 WWG53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53:JA53 AG53 JZ53 TV53 ADR53 ANN53 AXJ53 BHF53 BRB53 CAX53 CKT53 CUP53 DEL53 DOH53 DYD53 EHZ53 ERV53 FBR53 FLN53 FVJ53 GFF53 GPB53 GYX53 HIT53 HSP53 ICL53 IMH53 IWD53 JFZ53 JPV53 JZR53 KJN53 KTJ53 LDF53 LNB53 LWX53 MGT53 MQP53 NAL53 NKH53 NUD53 ODZ53 ONV53 OXR53 PHN53 PRJ53 QBF53 QLB53 QUX53 RET53 ROP53 RYL53 SIH53 SSD53 TBZ53 TLV53 TVR53 UFN53 UPJ53 UZF53 VJB53 VSX53 WCT53 WMP53 WWL53 P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W53:X53 JP53:JQ53 TL53:TM53 ADH53:ADI53 AND53:ANE53 AWZ53:AXA53 BGV53:BGW53 BQR53:BQS53 CAN53:CAO53 CKJ53:CKK53 CUF53:CUG53 DEB53:DEC53 DNX53:DNY53 DXT53:DXU53 EHP53:EHQ53 ERL53:ERM53 FBH53:FBI53 FLD53:FLE53 FUZ53:FVA53 GEV53:GEW53 GOR53:GOS53 GYN53:GYO53 HIJ53:HIK53 HSF53:HSG53 ICB53:ICC53 ILX53:ILY53 IVT53:IVU53 JFP53:JFQ53 JPL53:JPM53 JZH53:JZI53 KJD53:KJE53 KSZ53:KTA53 LCV53:LCW53 LMR53:LMS53 LWN53:LWO53 MGJ53:MGK53 MQF53:MQG53 NAB53:NAC53 NJX53:NJY53 NTT53:NTU53 ODP53:ODQ53 ONL53:ONM53 OXH53:OXI53 PHD53:PHE53 PQZ53:PRA53 QAV53:QAW53 QKR53:QKS53 QUN53:QUO53 REJ53:REK53 ROF53:ROG53 RYB53:RYC53 SHX53:SHY53 SRT53:SRU53 TBP53:TBQ53 TLL53:TLM53 TVH53:TVI53 UFD53:UFE53 UOZ53:UPA53 UYV53:UYW53 VIR53:VIS53 VSN53:VSO53 WCJ53:WCK53 WMF53:WMG53 WWB53:WWC53 Z53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M53 JF53 TB53 ACX53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R53 JK53 TG53 ADC53 AMY53 AWU53 BGQ53 BQM53 CAI53 CKE53 CUA53 DDW53 DNS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53 MG53:SW53 WC53:ACS53 AFY53:AMO53 APU53:AWK53 AZQ53:BGG53 BJM53:BQC53 BTI53:BZY53 CDE53:CJU53 CNA53:CTQ53 CWW53:DDM53 DGS53:DNI53 DQO53:DXE53 EAK53:EHA53 EKG53:EQW53 EUC53:FAS53 FDY53:FKO53 FNU53:FUK53 FXQ53:GEG53 GHM53:GOC53 GRI53:GXY53 HBE53:HHU53 HLA53:HRQ53 HUW53:IBM53 IES53:ILI53 IOO53:IVE53 IYK53:JFA53 JIG53:JOW53 JSC53:JYS53 KBY53:KIO53 KLU53:KSK53 KVQ53:LCG53 LFM53:LMC53 LPI53:LVY53 LZE53:MFU53 MJA53:MPQ53 MSW53:MZM53 NCS53:NJI53 NMO53:NTE53 NWK53:ODA53 OGG53:OMW53 OQC53:OWS53 OZY53:PGO53 PJU53:PQK53 PTQ53:QAG53 QDM53:QKC53 QNI53:QTY53 QXE53:RDU53 RHA53:RNQ53 RQW53:RXM53 SAS53:SHI53 SKO53:SRE53 SUK53:TBA53 TEG53:TKW53 TOC53:TUS53 TXY53:UEO53 UHU53:UOK53 URQ53:UYG53 VBM53:VIC53 VLI53:VRY53 VVE53:WBU53 WFA53:WLQ53 WOW53:WVM53 WYS53:XFD53 AEY9 E53:F53 H53 A53:B53"/>
  </dataValidations>
  <pageMargins left="0.39370078740157483" right="0.31496062992125984" top="0.53" bottom="0.34" header="0.31496062992125984" footer="0.2"/>
  <pageSetup paperSize="9" scale="53"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0"/>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0"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204" t="s">
        <v>379</v>
      </c>
      <c r="B1" s="1"/>
      <c r="C1" s="1"/>
      <c r="D1" s="1"/>
      <c r="E1" s="1"/>
      <c r="F1" s="1"/>
      <c r="G1" s="1"/>
      <c r="H1" s="1"/>
      <c r="I1" s="1"/>
      <c r="J1" s="1"/>
      <c r="K1" s="1"/>
      <c r="L1" s="108"/>
      <c r="M1" s="108"/>
      <c r="N1" s="108"/>
      <c r="O1" s="108"/>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8"/>
      <c r="M2" s="88"/>
      <c r="N2" s="88"/>
      <c r="O2" s="88"/>
      <c r="BM2" s="3"/>
      <c r="BN2" s="3"/>
      <c r="BO2" s="3"/>
      <c r="BP2" s="3"/>
    </row>
    <row r="3" spans="1:77" s="2" customFormat="1" ht="21" hidden="1" customHeight="1">
      <c r="D3" s="50" t="s">
        <v>0</v>
      </c>
      <c r="H3" s="5"/>
      <c r="I3" s="50"/>
      <c r="L3" s="88"/>
      <c r="M3" s="88"/>
      <c r="N3" s="88"/>
      <c r="O3" s="88"/>
      <c r="BM3" s="3"/>
      <c r="BN3" s="3"/>
      <c r="BO3" s="3"/>
      <c r="BP3" s="3"/>
    </row>
    <row r="4" spans="1:77" s="2" customFormat="1" ht="21" hidden="1" customHeight="1">
      <c r="D4" s="27" t="s">
        <v>172</v>
      </c>
      <c r="E4" s="26"/>
      <c r="F4" s="26"/>
      <c r="G4" s="26"/>
      <c r="H4" s="52"/>
      <c r="I4" s="26"/>
      <c r="J4" s="28"/>
      <c r="K4" s="28"/>
      <c r="L4" s="94"/>
      <c r="M4" s="94"/>
      <c r="N4" s="94"/>
      <c r="O4" s="94"/>
      <c r="P4" s="28"/>
      <c r="Q4" s="51"/>
      <c r="R4" s="51"/>
      <c r="BM4" s="3"/>
      <c r="BN4" s="3"/>
      <c r="BO4" s="3"/>
      <c r="BP4" s="3"/>
    </row>
    <row r="5" spans="1:77" s="2" customFormat="1" ht="21" hidden="1" customHeight="1">
      <c r="H5" s="6"/>
      <c r="I5" s="29" t="s">
        <v>167</v>
      </c>
      <c r="J5" s="51"/>
      <c r="K5" s="51"/>
      <c r="L5" s="94"/>
      <c r="M5" s="94"/>
      <c r="N5" s="94"/>
      <c r="O5" s="94"/>
      <c r="P5" s="51"/>
      <c r="Q5" s="51"/>
      <c r="R5" s="51"/>
      <c r="BM5" s="3"/>
      <c r="BN5" s="3"/>
      <c r="BO5" s="3"/>
      <c r="BP5" s="3"/>
    </row>
    <row r="6" spans="1:77" s="7" customFormat="1" ht="21" hidden="1" customHeight="1">
      <c r="L6" s="89"/>
      <c r="M6" s="89"/>
      <c r="N6" s="89"/>
      <c r="O6" s="89"/>
      <c r="BM6" s="9"/>
      <c r="BN6" s="9"/>
      <c r="BO6" s="9"/>
      <c r="BP6" s="9"/>
    </row>
    <row r="7" spans="1:77" s="7" customFormat="1" ht="21" hidden="1" customHeight="1">
      <c r="B7" s="10"/>
      <c r="C7" s="10"/>
      <c r="L7" s="89"/>
      <c r="M7" s="89"/>
      <c r="N7" s="89"/>
      <c r="O7" s="89"/>
      <c r="BM7" s="9"/>
      <c r="BN7" s="9"/>
      <c r="BO7" s="9"/>
      <c r="BP7" s="9"/>
    </row>
    <row r="8" spans="1:77" s="7" customFormat="1" ht="21" hidden="1" customHeight="1">
      <c r="B8" s="10"/>
      <c r="C8" s="10"/>
      <c r="I8" s="25"/>
      <c r="L8" s="89"/>
      <c r="M8" s="89"/>
      <c r="N8" s="89"/>
      <c r="O8" s="89"/>
      <c r="BM8" s="9"/>
      <c r="BN8" s="9"/>
      <c r="BO8" s="9"/>
      <c r="BP8" s="9"/>
    </row>
    <row r="9" spans="1:77" s="7" customFormat="1" ht="21" hidden="1" customHeight="1">
      <c r="A9" s="11"/>
      <c r="B9" s="11"/>
      <c r="C9" s="11"/>
      <c r="I9" s="25"/>
      <c r="L9" s="89"/>
      <c r="M9" s="89"/>
      <c r="N9" s="89"/>
      <c r="O9" s="89"/>
      <c r="AJ9" s="8"/>
      <c r="BM9" s="9"/>
      <c r="BN9" s="9"/>
      <c r="BO9" s="9"/>
      <c r="BP9" s="9"/>
    </row>
    <row r="10" spans="1:77" s="2" customFormat="1" hidden="1">
      <c r="A10" s="12"/>
      <c r="L10" s="88"/>
      <c r="M10" s="88"/>
      <c r="N10" s="88"/>
      <c r="O10" s="88"/>
      <c r="BM10" s="3"/>
      <c r="BN10" s="3"/>
      <c r="BO10" s="3"/>
      <c r="BP10" s="3"/>
    </row>
    <row r="11" spans="1:77" s="20" customFormat="1" ht="26.4" customHeight="1">
      <c r="A11" s="122"/>
      <c r="B11" s="122"/>
      <c r="C11" s="122"/>
      <c r="D11" s="186" t="s">
        <v>364</v>
      </c>
      <c r="E11" s="187"/>
      <c r="F11" s="187"/>
      <c r="G11" s="187"/>
      <c r="H11" s="187"/>
      <c r="I11" s="187"/>
      <c r="J11" s="187"/>
      <c r="K11" s="187"/>
      <c r="L11" s="187"/>
      <c r="M11" s="187"/>
      <c r="N11" s="187"/>
      <c r="O11" s="187"/>
      <c r="P11" s="187"/>
      <c r="Q11" s="187"/>
      <c r="R11" s="187"/>
      <c r="S11" s="187"/>
      <c r="T11" s="187"/>
      <c r="U11" s="187"/>
      <c r="V11" s="187"/>
      <c r="W11" s="190"/>
      <c r="Y11" s="186" t="s">
        <v>365</v>
      </c>
      <c r="Z11" s="187"/>
      <c r="AA11" s="188"/>
      <c r="AB11" s="188"/>
      <c r="AC11" s="188"/>
      <c r="AD11" s="188"/>
      <c r="AE11" s="188"/>
      <c r="AF11" s="188"/>
      <c r="AG11" s="188"/>
      <c r="AH11" s="188"/>
      <c r="AI11" s="188"/>
      <c r="AJ11" s="188"/>
      <c r="AK11" s="188"/>
      <c r="AL11" s="188"/>
      <c r="AM11" s="188"/>
      <c r="AN11" s="188"/>
      <c r="AO11" s="188"/>
      <c r="AP11" s="188"/>
      <c r="AQ11" s="188"/>
      <c r="AR11" s="188"/>
      <c r="AS11" s="188"/>
      <c r="AT11" s="189"/>
      <c r="AV11" s="186" t="s">
        <v>366</v>
      </c>
      <c r="AW11" s="187"/>
      <c r="AX11" s="187"/>
      <c r="AY11" s="187"/>
      <c r="AZ11" s="187"/>
      <c r="BA11" s="187"/>
      <c r="BB11" s="187"/>
      <c r="BC11" s="187"/>
      <c r="BD11" s="187"/>
      <c r="BE11" s="187"/>
      <c r="BF11" s="187"/>
      <c r="BG11" s="187"/>
      <c r="BH11" s="187"/>
      <c r="BI11" s="187"/>
      <c r="BJ11" s="187"/>
      <c r="BK11" s="187"/>
      <c r="BL11" s="187"/>
      <c r="BM11" s="187"/>
      <c r="BN11" s="187"/>
      <c r="BO11" s="187"/>
      <c r="BP11" s="187"/>
      <c r="BQ11" s="190"/>
    </row>
    <row r="12" spans="1:77" s="13" customFormat="1" ht="51" customHeight="1">
      <c r="A12" s="134" t="s">
        <v>122</v>
      </c>
      <c r="B12" s="134" t="s">
        <v>114</v>
      </c>
      <c r="C12" s="134" t="s">
        <v>115</v>
      </c>
      <c r="D12" s="191" t="s">
        <v>367</v>
      </c>
      <c r="E12" s="192"/>
      <c r="F12" s="192"/>
      <c r="G12" s="192"/>
      <c r="H12" s="192"/>
      <c r="I12" s="192"/>
      <c r="J12" s="192"/>
      <c r="K12" s="192"/>
      <c r="L12" s="192"/>
      <c r="M12" s="192"/>
      <c r="N12" s="192"/>
      <c r="O12" s="192"/>
      <c r="P12" s="192"/>
      <c r="Q12" s="193"/>
      <c r="R12" s="194" t="s">
        <v>368</v>
      </c>
      <c r="S12" s="194"/>
      <c r="T12" s="194"/>
      <c r="U12" s="194"/>
      <c r="V12" s="194"/>
      <c r="W12" s="194"/>
      <c r="X12" s="24"/>
      <c r="Y12" s="195" t="s">
        <v>369</v>
      </c>
      <c r="Z12" s="195"/>
      <c r="AA12" s="195" t="s">
        <v>370</v>
      </c>
      <c r="AB12" s="195"/>
      <c r="AC12" s="195"/>
      <c r="AD12" s="150" t="s">
        <v>371</v>
      </c>
      <c r="AE12" s="110"/>
      <c r="AF12" s="110"/>
      <c r="AG12" s="109" t="s">
        <v>372</v>
      </c>
      <c r="AH12" s="110"/>
      <c r="AI12" s="111"/>
      <c r="AJ12" s="121" t="s">
        <v>373</v>
      </c>
      <c r="AK12" s="121"/>
      <c r="AL12" s="121"/>
      <c r="AM12" s="121" t="s">
        <v>374</v>
      </c>
      <c r="AN12" s="122"/>
      <c r="AO12" s="122"/>
      <c r="AP12" s="122" t="s">
        <v>375</v>
      </c>
      <c r="AQ12" s="122"/>
      <c r="AR12" s="121" t="s">
        <v>376</v>
      </c>
      <c r="AS12" s="122"/>
      <c r="AT12" s="105"/>
      <c r="AU12" s="24"/>
      <c r="AV12" s="109" t="s">
        <v>377</v>
      </c>
      <c r="AW12" s="110"/>
      <c r="AX12" s="110"/>
      <c r="AY12" s="110"/>
      <c r="AZ12" s="110"/>
      <c r="BA12" s="110"/>
      <c r="BB12" s="110"/>
      <c r="BC12" s="110"/>
      <c r="BD12" s="110"/>
      <c r="BE12" s="110"/>
      <c r="BF12" s="110"/>
      <c r="BG12" s="111"/>
      <c r="BH12" s="122" t="s">
        <v>378</v>
      </c>
      <c r="BI12" s="122"/>
      <c r="BJ12" s="122"/>
      <c r="BK12" s="122"/>
      <c r="BL12" s="122"/>
      <c r="BM12" s="122"/>
      <c r="BN12" s="122"/>
      <c r="BO12" s="122"/>
      <c r="BP12" s="122"/>
      <c r="BQ12" s="122"/>
      <c r="BR12" s="2"/>
      <c r="BS12" s="2"/>
      <c r="BT12" s="2"/>
      <c r="BU12" s="2"/>
      <c r="BV12" s="2"/>
      <c r="BW12" s="2"/>
      <c r="BX12" s="2"/>
      <c r="BY12" s="2"/>
    </row>
    <row r="13" spans="1:77" s="2" customFormat="1" ht="13.8" customHeight="1">
      <c r="A13" s="137"/>
      <c r="B13" s="137"/>
      <c r="C13" s="137"/>
      <c r="D13" s="139" t="s">
        <v>138</v>
      </c>
      <c r="E13" s="197"/>
      <c r="F13" s="197"/>
      <c r="G13" s="197"/>
      <c r="H13" s="140"/>
      <c r="I13" s="140"/>
      <c r="J13" s="140"/>
      <c r="K13" s="140"/>
      <c r="L13" s="140"/>
      <c r="M13" s="140"/>
      <c r="N13" s="140"/>
      <c r="O13" s="140"/>
      <c r="P13" s="141"/>
      <c r="Q13" s="160" t="s">
        <v>123</v>
      </c>
      <c r="R13" s="196" t="s">
        <v>1</v>
      </c>
      <c r="S13" s="196" t="s">
        <v>2</v>
      </c>
      <c r="T13" s="196" t="s">
        <v>3</v>
      </c>
      <c r="U13" s="196" t="s">
        <v>4</v>
      </c>
      <c r="V13" s="196" t="s">
        <v>5</v>
      </c>
      <c r="W13" s="164" t="s">
        <v>6</v>
      </c>
      <c r="X13" s="137"/>
      <c r="Y13" s="196" t="s">
        <v>1</v>
      </c>
      <c r="Z13" s="196" t="s">
        <v>2</v>
      </c>
      <c r="AA13" s="196" t="s">
        <v>1</v>
      </c>
      <c r="AB13" s="196" t="s">
        <v>2</v>
      </c>
      <c r="AC13" s="196" t="s">
        <v>3</v>
      </c>
      <c r="AD13" s="196" t="s">
        <v>1</v>
      </c>
      <c r="AE13" s="196" t="s">
        <v>2</v>
      </c>
      <c r="AF13" s="196" t="s">
        <v>3</v>
      </c>
      <c r="AG13" s="196" t="s">
        <v>1</v>
      </c>
      <c r="AH13" s="196" t="s">
        <v>2</v>
      </c>
      <c r="AI13" s="196" t="s">
        <v>3</v>
      </c>
      <c r="AJ13" s="196" t="s">
        <v>1</v>
      </c>
      <c r="AK13" s="196" t="s">
        <v>2</v>
      </c>
      <c r="AL13" s="196" t="s">
        <v>3</v>
      </c>
      <c r="AM13" s="196" t="s">
        <v>1</v>
      </c>
      <c r="AN13" s="196" t="s">
        <v>2</v>
      </c>
      <c r="AO13" s="196" t="s">
        <v>3</v>
      </c>
      <c r="AP13" s="196" t="s">
        <v>1</v>
      </c>
      <c r="AQ13" s="196" t="s">
        <v>2</v>
      </c>
      <c r="AR13" s="196" t="s">
        <v>1</v>
      </c>
      <c r="AS13" s="196" t="s">
        <v>2</v>
      </c>
      <c r="AT13" s="145"/>
      <c r="AU13" s="137"/>
      <c r="AV13" s="131" t="s">
        <v>1</v>
      </c>
      <c r="AW13" s="131" t="s">
        <v>2</v>
      </c>
      <c r="AX13" s="145" t="s">
        <v>3</v>
      </c>
      <c r="AY13" s="145" t="s">
        <v>4</v>
      </c>
      <c r="AZ13" s="131" t="s">
        <v>5</v>
      </c>
      <c r="BA13" s="131" t="s">
        <v>6</v>
      </c>
      <c r="BB13" s="131" t="s">
        <v>9</v>
      </c>
      <c r="BC13" s="131" t="s">
        <v>10</v>
      </c>
      <c r="BD13" s="145" t="s">
        <v>11</v>
      </c>
      <c r="BE13" s="145" t="s">
        <v>12</v>
      </c>
      <c r="BF13" s="145" t="s">
        <v>51</v>
      </c>
      <c r="BG13" s="145" t="s">
        <v>54</v>
      </c>
      <c r="BH13" s="131" t="s">
        <v>1</v>
      </c>
      <c r="BI13" s="131" t="s">
        <v>2</v>
      </c>
      <c r="BJ13" s="145" t="s">
        <v>3</v>
      </c>
      <c r="BK13" s="145" t="s">
        <v>4</v>
      </c>
      <c r="BL13" s="131" t="s">
        <v>5</v>
      </c>
      <c r="BM13" s="201" t="s">
        <v>6</v>
      </c>
      <c r="BN13" s="201" t="s">
        <v>9</v>
      </c>
      <c r="BO13" s="201" t="s">
        <v>10</v>
      </c>
      <c r="BP13" s="145" t="s">
        <v>52</v>
      </c>
      <c r="BQ13" s="202" t="s">
        <v>12</v>
      </c>
    </row>
    <row r="14" spans="1:77" s="2" customFormat="1" ht="13.8" customHeight="1">
      <c r="A14" s="137"/>
      <c r="B14" s="137"/>
      <c r="C14" s="137"/>
      <c r="D14" s="139" t="s">
        <v>116</v>
      </c>
      <c r="E14" s="197"/>
      <c r="F14" s="197"/>
      <c r="G14" s="203"/>
      <c r="H14" s="139" t="s">
        <v>117</v>
      </c>
      <c r="I14" s="197"/>
      <c r="J14" s="197"/>
      <c r="K14" s="203"/>
      <c r="L14" s="139" t="s">
        <v>118</v>
      </c>
      <c r="M14" s="197"/>
      <c r="N14" s="197"/>
      <c r="O14" s="203"/>
      <c r="P14" s="160"/>
      <c r="Q14" s="161"/>
      <c r="R14" s="196"/>
      <c r="S14" s="196"/>
      <c r="T14" s="196"/>
      <c r="U14" s="196"/>
      <c r="V14" s="196"/>
      <c r="W14" s="164"/>
      <c r="X14" s="137"/>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45"/>
      <c r="AU14" s="137"/>
      <c r="AV14" s="131"/>
      <c r="AW14" s="131"/>
      <c r="AX14" s="145"/>
      <c r="AY14" s="145"/>
      <c r="AZ14" s="131"/>
      <c r="BA14" s="131"/>
      <c r="BB14" s="131"/>
      <c r="BC14" s="131"/>
      <c r="BD14" s="145"/>
      <c r="BE14" s="145"/>
      <c r="BF14" s="145"/>
      <c r="BG14" s="145"/>
      <c r="BH14" s="131"/>
      <c r="BI14" s="131"/>
      <c r="BJ14" s="145"/>
      <c r="BK14" s="145"/>
      <c r="BL14" s="131"/>
      <c r="BM14" s="201"/>
      <c r="BN14" s="201"/>
      <c r="BO14" s="201"/>
      <c r="BP14" s="145"/>
      <c r="BQ14" s="202"/>
    </row>
    <row r="15" spans="1:77" s="2" customFormat="1" ht="25.95" customHeight="1">
      <c r="A15" s="137"/>
      <c r="B15" s="137"/>
      <c r="C15" s="137"/>
      <c r="D15" s="81" t="s">
        <v>64</v>
      </c>
      <c r="E15" s="81" t="s">
        <v>65</v>
      </c>
      <c r="F15" s="19" t="s">
        <v>119</v>
      </c>
      <c r="G15" s="19" t="s">
        <v>120</v>
      </c>
      <c r="H15" s="81" t="s">
        <v>64</v>
      </c>
      <c r="I15" s="81" t="s">
        <v>65</v>
      </c>
      <c r="J15" s="19" t="s">
        <v>119</v>
      </c>
      <c r="K15" s="19" t="s">
        <v>120</v>
      </c>
      <c r="L15" s="91" t="s">
        <v>64</v>
      </c>
      <c r="M15" s="91" t="s">
        <v>65</v>
      </c>
      <c r="N15" s="19" t="s">
        <v>119</v>
      </c>
      <c r="O15" s="19" t="s">
        <v>120</v>
      </c>
      <c r="P15" s="162"/>
      <c r="Q15" s="162"/>
      <c r="R15" s="196"/>
      <c r="S15" s="196"/>
      <c r="T15" s="196"/>
      <c r="U15" s="196"/>
      <c r="V15" s="196"/>
      <c r="W15" s="164"/>
      <c r="X15" s="137"/>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45"/>
      <c r="AU15" s="137"/>
      <c r="AV15" s="131"/>
      <c r="AW15" s="131"/>
      <c r="AX15" s="145"/>
      <c r="AY15" s="145"/>
      <c r="AZ15" s="131"/>
      <c r="BA15" s="131"/>
      <c r="BB15" s="131"/>
      <c r="BC15" s="131"/>
      <c r="BD15" s="145"/>
      <c r="BE15" s="145"/>
      <c r="BF15" s="145"/>
      <c r="BG15" s="145"/>
      <c r="BH15" s="131"/>
      <c r="BI15" s="131"/>
      <c r="BJ15" s="145"/>
      <c r="BK15" s="145"/>
      <c r="BL15" s="131"/>
      <c r="BM15" s="201"/>
      <c r="BN15" s="201"/>
      <c r="BO15" s="201"/>
      <c r="BP15" s="145"/>
      <c r="BQ15" s="202"/>
    </row>
    <row r="16" spans="1:77" s="208" customFormat="1" ht="93" customHeight="1">
      <c r="A16" s="138"/>
      <c r="B16" s="138"/>
      <c r="C16" s="138"/>
      <c r="D16" s="21" t="s">
        <v>85</v>
      </c>
      <c r="E16" s="21" t="s">
        <v>86</v>
      </c>
      <c r="F16" s="21" t="s">
        <v>87</v>
      </c>
      <c r="G16" s="21" t="s">
        <v>88</v>
      </c>
      <c r="H16" s="21" t="s">
        <v>85</v>
      </c>
      <c r="I16" s="21" t="s">
        <v>86</v>
      </c>
      <c r="J16" s="21" t="s">
        <v>87</v>
      </c>
      <c r="K16" s="21" t="s">
        <v>88</v>
      </c>
      <c r="L16" s="106" t="s">
        <v>85</v>
      </c>
      <c r="M16" s="106" t="s">
        <v>86</v>
      </c>
      <c r="N16" s="106" t="s">
        <v>87</v>
      </c>
      <c r="O16" s="106" t="s">
        <v>88</v>
      </c>
      <c r="P16" s="106" t="s">
        <v>137</v>
      </c>
      <c r="Q16" s="106" t="s">
        <v>139</v>
      </c>
      <c r="R16" s="107" t="s">
        <v>89</v>
      </c>
      <c r="S16" s="107" t="s">
        <v>90</v>
      </c>
      <c r="T16" s="107" t="s">
        <v>91</v>
      </c>
      <c r="U16" s="22" t="s">
        <v>92</v>
      </c>
      <c r="V16" s="107" t="s">
        <v>93</v>
      </c>
      <c r="W16" s="106" t="s">
        <v>8</v>
      </c>
      <c r="Y16" s="107" t="s">
        <v>94</v>
      </c>
      <c r="Z16" s="107" t="s">
        <v>95</v>
      </c>
      <c r="AA16" s="107" t="s">
        <v>69</v>
      </c>
      <c r="AB16" s="107" t="s">
        <v>96</v>
      </c>
      <c r="AC16" s="107" t="s">
        <v>95</v>
      </c>
      <c r="AD16" s="107" t="s">
        <v>24</v>
      </c>
      <c r="AE16" s="107" t="s">
        <v>25</v>
      </c>
      <c r="AF16" s="107" t="s">
        <v>26</v>
      </c>
      <c r="AG16" s="107" t="s">
        <v>24</v>
      </c>
      <c r="AH16" s="107" t="s">
        <v>25</v>
      </c>
      <c r="AI16" s="107" t="s">
        <v>26</v>
      </c>
      <c r="AJ16" s="107" t="s">
        <v>24</v>
      </c>
      <c r="AK16" s="107" t="s">
        <v>25</v>
      </c>
      <c r="AL16" s="107" t="s">
        <v>26</v>
      </c>
      <c r="AM16" s="107" t="s">
        <v>24</v>
      </c>
      <c r="AN16" s="107" t="s">
        <v>25</v>
      </c>
      <c r="AO16" s="107" t="s">
        <v>26</v>
      </c>
      <c r="AP16" s="107" t="s">
        <v>27</v>
      </c>
      <c r="AQ16" s="107" t="s">
        <v>50</v>
      </c>
      <c r="AR16" s="107" t="s">
        <v>28</v>
      </c>
      <c r="AS16" s="107" t="s">
        <v>29</v>
      </c>
      <c r="AT16" s="107" t="s">
        <v>8</v>
      </c>
      <c r="AV16" s="107" t="s">
        <v>41</v>
      </c>
      <c r="AW16" s="107" t="s">
        <v>42</v>
      </c>
      <c r="AX16" s="107" t="s">
        <v>43</v>
      </c>
      <c r="AY16" s="107" t="s">
        <v>44</v>
      </c>
      <c r="AZ16" s="107" t="s">
        <v>45</v>
      </c>
      <c r="BA16" s="107" t="s">
        <v>46</v>
      </c>
      <c r="BB16" s="107" t="s">
        <v>47</v>
      </c>
      <c r="BC16" s="107" t="s">
        <v>48</v>
      </c>
      <c r="BD16" s="107" t="s">
        <v>49</v>
      </c>
      <c r="BE16" s="107" t="s">
        <v>55</v>
      </c>
      <c r="BF16" s="107" t="s">
        <v>56</v>
      </c>
      <c r="BG16" s="107" t="s">
        <v>8</v>
      </c>
      <c r="BH16" s="107" t="s">
        <v>33</v>
      </c>
      <c r="BI16" s="107" t="s">
        <v>34</v>
      </c>
      <c r="BJ16" s="107" t="s">
        <v>35</v>
      </c>
      <c r="BK16" s="107" t="s">
        <v>36</v>
      </c>
      <c r="BL16" s="107" t="s">
        <v>37</v>
      </c>
      <c r="BM16" s="107" t="s">
        <v>38</v>
      </c>
      <c r="BN16" s="107" t="s">
        <v>39</v>
      </c>
      <c r="BO16" s="107" t="s">
        <v>40</v>
      </c>
      <c r="BP16" s="107" t="s">
        <v>53</v>
      </c>
      <c r="BQ16" s="65" t="s">
        <v>8</v>
      </c>
    </row>
    <row r="17" spans="1:70" s="40" customFormat="1" hidden="1">
      <c r="A17" s="30" t="s">
        <v>171</v>
      </c>
      <c r="B17" s="31"/>
      <c r="C17" s="31"/>
      <c r="D17" s="32"/>
      <c r="E17" s="32"/>
      <c r="F17" s="32"/>
      <c r="G17" s="32"/>
      <c r="H17" s="32"/>
      <c r="I17" s="32"/>
      <c r="J17" s="32"/>
      <c r="K17" s="32"/>
      <c r="L17" s="92"/>
      <c r="M17" s="92"/>
      <c r="N17" s="92"/>
      <c r="O17" s="92"/>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6"/>
    </row>
    <row r="18" spans="1:70" s="56" customFormat="1" ht="52.8">
      <c r="A18" s="77">
        <v>46201</v>
      </c>
      <c r="B18" s="69" t="s">
        <v>174</v>
      </c>
      <c r="C18" s="85">
        <v>3</v>
      </c>
      <c r="D18" s="98">
        <v>1</v>
      </c>
      <c r="E18" s="98"/>
      <c r="F18" s="98"/>
      <c r="G18" s="98"/>
      <c r="H18" s="98">
        <v>1</v>
      </c>
      <c r="I18" s="98"/>
      <c r="J18" s="98"/>
      <c r="K18" s="98"/>
      <c r="L18" s="98">
        <v>1</v>
      </c>
      <c r="M18" s="98"/>
      <c r="N18" s="98"/>
      <c r="O18" s="98"/>
      <c r="P18" s="71" t="s">
        <v>332</v>
      </c>
      <c r="Q18" s="87"/>
      <c r="R18" s="98"/>
      <c r="S18" s="98"/>
      <c r="T18" s="98"/>
      <c r="U18" s="98"/>
      <c r="V18" s="98"/>
      <c r="W18" s="97"/>
      <c r="X18" s="12"/>
      <c r="Y18" s="98">
        <v>1</v>
      </c>
      <c r="Z18" s="98"/>
      <c r="AA18" s="98"/>
      <c r="AB18" s="98">
        <v>1</v>
      </c>
      <c r="AC18" s="98"/>
      <c r="AD18" s="98">
        <v>1</v>
      </c>
      <c r="AE18" s="98"/>
      <c r="AF18" s="98"/>
      <c r="AG18" s="70"/>
      <c r="AH18" s="18"/>
      <c r="AI18" s="18">
        <v>1</v>
      </c>
      <c r="AJ18" s="98"/>
      <c r="AK18" s="98">
        <v>1</v>
      </c>
      <c r="AL18" s="98"/>
      <c r="AM18" s="17">
        <v>1</v>
      </c>
      <c r="AN18" s="98"/>
      <c r="AO18" s="17"/>
      <c r="AP18" s="17">
        <v>1</v>
      </c>
      <c r="AQ18" s="17"/>
      <c r="AR18" s="17"/>
      <c r="AS18" s="17">
        <v>1</v>
      </c>
      <c r="AT18" s="59"/>
      <c r="AU18" s="12"/>
      <c r="AV18" s="98">
        <v>1</v>
      </c>
      <c r="AW18" s="98">
        <v>1</v>
      </c>
      <c r="AX18" s="98">
        <v>1</v>
      </c>
      <c r="AY18" s="98"/>
      <c r="AZ18" s="98">
        <v>1</v>
      </c>
      <c r="BA18" s="98">
        <v>1</v>
      </c>
      <c r="BB18" s="98"/>
      <c r="BC18" s="98"/>
      <c r="BD18" s="98"/>
      <c r="BE18" s="98">
        <v>1</v>
      </c>
      <c r="BF18" s="98"/>
      <c r="BG18" s="59"/>
      <c r="BH18" s="98">
        <v>1</v>
      </c>
      <c r="BI18" s="98"/>
      <c r="BJ18" s="98"/>
      <c r="BK18" s="98"/>
      <c r="BL18" s="98"/>
      <c r="BM18" s="98"/>
      <c r="BN18" s="98"/>
      <c r="BO18" s="98"/>
      <c r="BP18" s="98">
        <v>1</v>
      </c>
      <c r="BQ18" s="59"/>
      <c r="BR18" s="56">
        <v>1</v>
      </c>
    </row>
    <row r="19" spans="1:70" s="56" customFormat="1" ht="12">
      <c r="A19" s="76">
        <v>46203</v>
      </c>
      <c r="B19" s="54" t="s">
        <v>237</v>
      </c>
      <c r="C19" s="86">
        <v>5</v>
      </c>
      <c r="D19" s="97"/>
      <c r="E19" s="97"/>
      <c r="F19" s="97">
        <v>1</v>
      </c>
      <c r="G19" s="97"/>
      <c r="H19" s="97"/>
      <c r="I19" s="97"/>
      <c r="J19" s="97">
        <v>1</v>
      </c>
      <c r="K19" s="97"/>
      <c r="L19" s="97"/>
      <c r="M19" s="97">
        <v>1</v>
      </c>
      <c r="N19" s="97"/>
      <c r="O19" s="97"/>
      <c r="P19" s="97" t="s">
        <v>238</v>
      </c>
      <c r="Q19" s="87"/>
      <c r="R19" s="97"/>
      <c r="S19" s="97"/>
      <c r="T19" s="97">
        <v>1</v>
      </c>
      <c r="U19" s="97"/>
      <c r="V19" s="97"/>
      <c r="W19" s="97"/>
      <c r="Y19" s="97">
        <v>1</v>
      </c>
      <c r="Z19" s="97"/>
      <c r="AA19" s="97">
        <v>1</v>
      </c>
      <c r="AB19" s="97"/>
      <c r="AC19" s="97"/>
      <c r="AD19" s="97"/>
      <c r="AE19" s="97">
        <v>1</v>
      </c>
      <c r="AF19" s="97"/>
      <c r="AG19" s="57"/>
      <c r="AH19" s="18"/>
      <c r="AI19" s="18">
        <v>1</v>
      </c>
      <c r="AJ19" s="97"/>
      <c r="AK19" s="97">
        <v>1</v>
      </c>
      <c r="AL19" s="97"/>
      <c r="AM19" s="58"/>
      <c r="AN19" s="97">
        <v>1</v>
      </c>
      <c r="AO19" s="58"/>
      <c r="AP19" s="58"/>
      <c r="AQ19" s="58">
        <v>1</v>
      </c>
      <c r="AR19" s="58"/>
      <c r="AS19" s="58">
        <v>1</v>
      </c>
      <c r="AT19" s="59"/>
      <c r="AV19" s="97"/>
      <c r="AW19" s="97">
        <v>1</v>
      </c>
      <c r="AX19" s="97">
        <v>1</v>
      </c>
      <c r="AY19" s="97">
        <v>1</v>
      </c>
      <c r="AZ19" s="97"/>
      <c r="BA19" s="97"/>
      <c r="BB19" s="97"/>
      <c r="BC19" s="97"/>
      <c r="BD19" s="97"/>
      <c r="BE19" s="97">
        <v>1</v>
      </c>
      <c r="BF19" s="97"/>
      <c r="BG19" s="59"/>
      <c r="BH19" s="97">
        <v>1</v>
      </c>
      <c r="BI19" s="97">
        <v>1</v>
      </c>
      <c r="BJ19" s="97">
        <v>1</v>
      </c>
      <c r="BK19" s="97"/>
      <c r="BL19" s="97"/>
      <c r="BM19" s="97">
        <v>1</v>
      </c>
      <c r="BN19" s="97">
        <v>1</v>
      </c>
      <c r="BO19" s="97"/>
      <c r="BP19" s="97">
        <v>1</v>
      </c>
      <c r="BQ19" s="59"/>
      <c r="BR19" s="56">
        <v>1</v>
      </c>
    </row>
    <row r="20" spans="1:70" s="56" customFormat="1">
      <c r="A20" s="77">
        <v>46204</v>
      </c>
      <c r="B20" s="69" t="s">
        <v>239</v>
      </c>
      <c r="C20" s="85">
        <v>5</v>
      </c>
      <c r="D20" s="17"/>
      <c r="E20" s="17"/>
      <c r="F20" s="17"/>
      <c r="G20" s="17"/>
      <c r="H20" s="98"/>
      <c r="I20" s="98"/>
      <c r="J20" s="98"/>
      <c r="K20" s="98"/>
      <c r="L20" s="98"/>
      <c r="M20" s="97"/>
      <c r="N20" s="97"/>
      <c r="O20" s="97"/>
      <c r="P20" s="97"/>
      <c r="Q20" s="87"/>
      <c r="R20" s="97"/>
      <c r="S20" s="97"/>
      <c r="T20" s="97"/>
      <c r="U20" s="97"/>
      <c r="V20" s="97"/>
      <c r="W20" s="97"/>
      <c r="Y20" s="97"/>
      <c r="Z20" s="97"/>
      <c r="AA20" s="97"/>
      <c r="AB20" s="97"/>
      <c r="AC20" s="97"/>
      <c r="AD20" s="97"/>
      <c r="AE20" s="97"/>
      <c r="AF20" s="97"/>
      <c r="AG20" s="57"/>
      <c r="AH20" s="18"/>
      <c r="AI20" s="18"/>
      <c r="AJ20" s="97"/>
      <c r="AK20" s="97"/>
      <c r="AL20" s="97"/>
      <c r="AM20" s="58"/>
      <c r="AN20" s="97"/>
      <c r="AO20" s="58"/>
      <c r="AP20" s="58"/>
      <c r="AQ20" s="58"/>
      <c r="AR20" s="58"/>
      <c r="AS20" s="58"/>
      <c r="AT20" s="59"/>
      <c r="AV20" s="97"/>
      <c r="AW20" s="97"/>
      <c r="AX20" s="97"/>
      <c r="AY20" s="97"/>
      <c r="AZ20" s="97"/>
      <c r="BA20" s="97"/>
      <c r="BB20" s="97"/>
      <c r="BC20" s="97"/>
      <c r="BD20" s="97"/>
      <c r="BE20" s="97"/>
      <c r="BF20" s="97"/>
      <c r="BG20" s="59"/>
      <c r="BH20" s="97"/>
      <c r="BI20" s="97"/>
      <c r="BJ20" s="97"/>
      <c r="BK20" s="97"/>
      <c r="BL20" s="97"/>
      <c r="BM20" s="97"/>
      <c r="BN20" s="97"/>
      <c r="BO20" s="97"/>
      <c r="BP20" s="97"/>
      <c r="BQ20" s="59"/>
    </row>
    <row r="21" spans="1:70" s="56" customFormat="1">
      <c r="A21" s="76">
        <v>46206</v>
      </c>
      <c r="B21" s="54" t="s">
        <v>177</v>
      </c>
      <c r="C21" s="86">
        <v>5</v>
      </c>
      <c r="D21" s="97"/>
      <c r="E21" s="97"/>
      <c r="F21" s="97"/>
      <c r="G21" s="97"/>
      <c r="H21" s="97"/>
      <c r="I21" s="97"/>
      <c r="J21" s="97"/>
      <c r="K21" s="97"/>
      <c r="L21" s="97"/>
      <c r="M21" s="97"/>
      <c r="N21" s="97"/>
      <c r="O21" s="97"/>
      <c r="P21" s="97"/>
      <c r="Q21" s="87"/>
      <c r="R21" s="97"/>
      <c r="S21" s="97"/>
      <c r="T21" s="97"/>
      <c r="U21" s="97"/>
      <c r="V21" s="97"/>
      <c r="W21" s="97"/>
      <c r="Y21" s="97"/>
      <c r="Z21" s="97"/>
      <c r="AA21" s="97"/>
      <c r="AB21" s="97"/>
      <c r="AC21" s="97"/>
      <c r="AD21" s="97"/>
      <c r="AE21" s="97"/>
      <c r="AF21" s="97"/>
      <c r="AG21" s="57"/>
      <c r="AH21" s="18"/>
      <c r="AI21" s="18"/>
      <c r="AJ21" s="97"/>
      <c r="AK21" s="97"/>
      <c r="AL21" s="97"/>
      <c r="AM21" s="58"/>
      <c r="AN21" s="97"/>
      <c r="AO21" s="58"/>
      <c r="AP21" s="58"/>
      <c r="AQ21" s="58"/>
      <c r="AR21" s="58"/>
      <c r="AS21" s="58"/>
      <c r="AT21" s="59"/>
      <c r="AV21" s="97"/>
      <c r="AW21" s="97"/>
      <c r="AX21" s="97"/>
      <c r="AY21" s="97"/>
      <c r="AZ21" s="97"/>
      <c r="BA21" s="97"/>
      <c r="BB21" s="97"/>
      <c r="BC21" s="97"/>
      <c r="BD21" s="97"/>
      <c r="BE21" s="97"/>
      <c r="BF21" s="97"/>
      <c r="BG21" s="59"/>
      <c r="BH21" s="97"/>
      <c r="BI21" s="97"/>
      <c r="BJ21" s="97"/>
      <c r="BK21" s="97"/>
      <c r="BL21" s="97"/>
      <c r="BM21" s="97"/>
      <c r="BN21" s="97"/>
      <c r="BO21" s="97"/>
      <c r="BP21" s="97"/>
      <c r="BQ21" s="59"/>
    </row>
    <row r="22" spans="1:70" s="56" customFormat="1" ht="39.6">
      <c r="A22" s="76">
        <v>46208</v>
      </c>
      <c r="B22" s="54" t="s">
        <v>178</v>
      </c>
      <c r="C22" s="86">
        <v>5</v>
      </c>
      <c r="D22" s="97"/>
      <c r="E22" s="97"/>
      <c r="F22" s="97"/>
      <c r="G22" s="97"/>
      <c r="H22" s="97"/>
      <c r="I22" s="97"/>
      <c r="J22" s="97"/>
      <c r="K22" s="97"/>
      <c r="L22" s="97"/>
      <c r="M22" s="97">
        <v>1</v>
      </c>
      <c r="N22" s="97"/>
      <c r="O22" s="97"/>
      <c r="P22" s="71" t="s">
        <v>240</v>
      </c>
      <c r="Q22" s="87"/>
      <c r="R22" s="97"/>
      <c r="S22" s="97"/>
      <c r="T22" s="97"/>
      <c r="U22" s="97"/>
      <c r="V22" s="97"/>
      <c r="W22" s="97"/>
      <c r="Y22" s="97">
        <v>1</v>
      </c>
      <c r="Z22" s="97"/>
      <c r="AA22" s="97"/>
      <c r="AB22" s="97">
        <v>1</v>
      </c>
      <c r="AC22" s="97"/>
      <c r="AD22" s="97"/>
      <c r="AE22" s="97">
        <v>1</v>
      </c>
      <c r="AF22" s="97"/>
      <c r="AG22" s="57"/>
      <c r="AH22" s="18">
        <v>1</v>
      </c>
      <c r="AI22" s="18"/>
      <c r="AJ22" s="97"/>
      <c r="AK22" s="97"/>
      <c r="AL22" s="97">
        <v>1</v>
      </c>
      <c r="AM22" s="58">
        <v>1</v>
      </c>
      <c r="AN22" s="97"/>
      <c r="AO22" s="58"/>
      <c r="AP22" s="58">
        <v>1</v>
      </c>
      <c r="AQ22" s="58"/>
      <c r="AR22" s="58"/>
      <c r="AS22" s="58">
        <v>1</v>
      </c>
      <c r="AT22" s="59"/>
      <c r="AV22" s="97"/>
      <c r="AW22" s="97">
        <v>1</v>
      </c>
      <c r="AX22" s="97">
        <v>1</v>
      </c>
      <c r="AY22" s="97">
        <v>1</v>
      </c>
      <c r="AZ22" s="97"/>
      <c r="BA22" s="97">
        <v>1</v>
      </c>
      <c r="BB22" s="97"/>
      <c r="BC22" s="97"/>
      <c r="BD22" s="97"/>
      <c r="BE22" s="97">
        <v>1</v>
      </c>
      <c r="BF22" s="97"/>
      <c r="BG22" s="59"/>
      <c r="BH22" s="97">
        <v>1</v>
      </c>
      <c r="BI22" s="97"/>
      <c r="BJ22" s="97"/>
      <c r="BK22" s="97"/>
      <c r="BL22" s="97"/>
      <c r="BM22" s="97"/>
      <c r="BN22" s="97">
        <v>1</v>
      </c>
      <c r="BO22" s="97">
        <v>1</v>
      </c>
      <c r="BP22" s="97">
        <v>1</v>
      </c>
      <c r="BQ22" s="59"/>
      <c r="BR22" s="56">
        <v>1</v>
      </c>
    </row>
    <row r="23" spans="1:70" s="56" customFormat="1" ht="26.4">
      <c r="A23" s="76">
        <v>46210</v>
      </c>
      <c r="B23" s="54" t="s">
        <v>241</v>
      </c>
      <c r="C23" s="86">
        <v>5</v>
      </c>
      <c r="D23" s="97"/>
      <c r="E23" s="97"/>
      <c r="F23" s="97">
        <v>1</v>
      </c>
      <c r="G23" s="97"/>
      <c r="H23" s="97"/>
      <c r="I23" s="97"/>
      <c r="J23" s="97">
        <v>1</v>
      </c>
      <c r="K23" s="97"/>
      <c r="L23" s="97"/>
      <c r="M23" s="97"/>
      <c r="N23" s="97">
        <v>1</v>
      </c>
      <c r="O23" s="97"/>
      <c r="P23" s="71" t="s">
        <v>242</v>
      </c>
      <c r="Q23" s="87"/>
      <c r="R23" s="97"/>
      <c r="S23" s="97"/>
      <c r="T23" s="97">
        <v>1</v>
      </c>
      <c r="U23" s="97"/>
      <c r="V23" s="97"/>
      <c r="W23" s="97"/>
      <c r="Y23" s="97">
        <v>1</v>
      </c>
      <c r="Z23" s="97"/>
      <c r="AA23" s="97">
        <v>1</v>
      </c>
      <c r="AB23" s="97"/>
      <c r="AC23" s="97"/>
      <c r="AD23" s="97">
        <v>1</v>
      </c>
      <c r="AE23" s="97"/>
      <c r="AF23" s="97"/>
      <c r="AG23" s="57"/>
      <c r="AH23" s="18">
        <v>1</v>
      </c>
      <c r="AI23" s="18"/>
      <c r="AJ23" s="97"/>
      <c r="AK23" s="97">
        <v>1</v>
      </c>
      <c r="AL23" s="97"/>
      <c r="AM23" s="58">
        <v>1</v>
      </c>
      <c r="AN23" s="97"/>
      <c r="AO23" s="58"/>
      <c r="AP23" s="58">
        <v>1</v>
      </c>
      <c r="AQ23" s="58"/>
      <c r="AR23" s="58"/>
      <c r="AS23" s="58">
        <v>1</v>
      </c>
      <c r="AT23" s="59"/>
      <c r="AV23" s="97"/>
      <c r="AW23" s="97">
        <v>1</v>
      </c>
      <c r="AX23" s="97">
        <v>1</v>
      </c>
      <c r="AY23" s="97">
        <v>1</v>
      </c>
      <c r="AZ23" s="97">
        <v>1</v>
      </c>
      <c r="BA23" s="97">
        <v>1</v>
      </c>
      <c r="BB23" s="97"/>
      <c r="BC23" s="97"/>
      <c r="BD23" s="97"/>
      <c r="BE23" s="97">
        <v>1</v>
      </c>
      <c r="BF23" s="97"/>
      <c r="BG23" s="59"/>
      <c r="BH23" s="97"/>
      <c r="BI23" s="97"/>
      <c r="BJ23" s="97">
        <v>1</v>
      </c>
      <c r="BK23" s="97"/>
      <c r="BL23" s="97"/>
      <c r="BM23" s="97"/>
      <c r="BN23" s="97">
        <v>1</v>
      </c>
      <c r="BO23" s="97">
        <v>1</v>
      </c>
      <c r="BP23" s="97">
        <v>1</v>
      </c>
      <c r="BQ23" s="59"/>
      <c r="BR23" s="56">
        <v>1</v>
      </c>
    </row>
    <row r="24" spans="1:70" s="56" customFormat="1" ht="32.4">
      <c r="A24" s="76">
        <v>46213</v>
      </c>
      <c r="B24" s="54" t="s">
        <v>243</v>
      </c>
      <c r="C24" s="86">
        <v>5</v>
      </c>
      <c r="D24" s="97"/>
      <c r="E24" s="97"/>
      <c r="F24" s="97"/>
      <c r="G24" s="97"/>
      <c r="H24" s="97">
        <v>1</v>
      </c>
      <c r="I24" s="97"/>
      <c r="J24" s="97"/>
      <c r="K24" s="97"/>
      <c r="L24" s="97">
        <v>1</v>
      </c>
      <c r="M24" s="97"/>
      <c r="N24" s="97"/>
      <c r="O24" s="97"/>
      <c r="P24" s="97" t="s">
        <v>244</v>
      </c>
      <c r="Q24" s="87"/>
      <c r="R24" s="97"/>
      <c r="S24" s="97"/>
      <c r="T24" s="97"/>
      <c r="U24" s="97"/>
      <c r="V24" s="97"/>
      <c r="W24" s="97"/>
      <c r="Y24" s="97">
        <v>1</v>
      </c>
      <c r="Z24" s="97"/>
      <c r="AA24" s="97">
        <v>1</v>
      </c>
      <c r="AB24" s="97"/>
      <c r="AC24" s="97"/>
      <c r="AD24" s="97">
        <v>1</v>
      </c>
      <c r="AE24" s="97"/>
      <c r="AF24" s="97"/>
      <c r="AG24" s="57"/>
      <c r="AH24" s="18"/>
      <c r="AI24" s="18">
        <v>1</v>
      </c>
      <c r="AJ24" s="97">
        <v>1</v>
      </c>
      <c r="AK24" s="97"/>
      <c r="AL24" s="97"/>
      <c r="AM24" s="58">
        <v>1</v>
      </c>
      <c r="AN24" s="97"/>
      <c r="AO24" s="58"/>
      <c r="AP24" s="58">
        <v>1</v>
      </c>
      <c r="AQ24" s="58"/>
      <c r="AR24" s="58">
        <v>1</v>
      </c>
      <c r="AS24" s="58"/>
      <c r="AT24" s="59"/>
      <c r="AV24" s="97">
        <v>1</v>
      </c>
      <c r="AW24" s="97">
        <v>1</v>
      </c>
      <c r="AX24" s="97"/>
      <c r="AY24" s="97"/>
      <c r="AZ24" s="97"/>
      <c r="BA24" s="97"/>
      <c r="BB24" s="97">
        <v>1</v>
      </c>
      <c r="BC24" s="97"/>
      <c r="BD24" s="97"/>
      <c r="BE24" s="97"/>
      <c r="BF24" s="97"/>
      <c r="BG24" s="59"/>
      <c r="BH24" s="97">
        <v>1</v>
      </c>
      <c r="BI24" s="97">
        <v>1</v>
      </c>
      <c r="BJ24" s="97">
        <v>1</v>
      </c>
      <c r="BK24" s="97"/>
      <c r="BL24" s="97"/>
      <c r="BM24" s="97"/>
      <c r="BN24" s="97">
        <v>1</v>
      </c>
      <c r="BO24" s="97">
        <v>1</v>
      </c>
      <c r="BP24" s="97">
        <v>1</v>
      </c>
      <c r="BQ24" s="59"/>
      <c r="BR24" s="56">
        <v>1</v>
      </c>
    </row>
    <row r="25" spans="1:70" s="56" customFormat="1" ht="39.6">
      <c r="A25" s="76">
        <v>46214</v>
      </c>
      <c r="B25" s="54" t="s">
        <v>245</v>
      </c>
      <c r="C25" s="86">
        <v>5</v>
      </c>
      <c r="D25" s="97"/>
      <c r="E25" s="97"/>
      <c r="F25" s="97"/>
      <c r="G25" s="97"/>
      <c r="H25" s="97"/>
      <c r="I25" s="97"/>
      <c r="J25" s="97"/>
      <c r="K25" s="97"/>
      <c r="L25" s="97"/>
      <c r="M25" s="97">
        <v>1</v>
      </c>
      <c r="N25" s="97"/>
      <c r="O25" s="97"/>
      <c r="P25" s="71" t="s">
        <v>246</v>
      </c>
      <c r="Q25" s="87"/>
      <c r="R25" s="97"/>
      <c r="S25" s="97"/>
      <c r="T25" s="97"/>
      <c r="U25" s="97"/>
      <c r="V25" s="97"/>
      <c r="W25" s="97"/>
      <c r="Y25" s="97"/>
      <c r="Z25" s="97">
        <v>1</v>
      </c>
      <c r="AA25" s="97"/>
      <c r="AB25" s="97">
        <v>1</v>
      </c>
      <c r="AC25" s="97"/>
      <c r="AD25" s="97"/>
      <c r="AE25" s="97">
        <v>1</v>
      </c>
      <c r="AF25" s="97"/>
      <c r="AG25" s="57"/>
      <c r="AH25" s="18">
        <v>1</v>
      </c>
      <c r="AI25" s="18"/>
      <c r="AJ25" s="97"/>
      <c r="AK25" s="97">
        <v>1</v>
      </c>
      <c r="AL25" s="97"/>
      <c r="AM25" s="58"/>
      <c r="AN25" s="97">
        <v>1</v>
      </c>
      <c r="AO25" s="58"/>
      <c r="AP25" s="58">
        <v>1</v>
      </c>
      <c r="AQ25" s="58"/>
      <c r="AR25" s="58"/>
      <c r="AS25" s="58">
        <v>1</v>
      </c>
      <c r="AT25" s="59"/>
      <c r="AV25" s="97">
        <v>1</v>
      </c>
      <c r="AW25" s="97"/>
      <c r="AX25" s="97"/>
      <c r="AY25" s="97"/>
      <c r="AZ25" s="97">
        <v>1</v>
      </c>
      <c r="BA25" s="97">
        <v>1</v>
      </c>
      <c r="BB25" s="97"/>
      <c r="BC25" s="97"/>
      <c r="BD25" s="97"/>
      <c r="BE25" s="97">
        <v>1</v>
      </c>
      <c r="BF25" s="97"/>
      <c r="BG25" s="59"/>
      <c r="BH25" s="97">
        <v>1</v>
      </c>
      <c r="BI25" s="97"/>
      <c r="BJ25" s="97">
        <v>1</v>
      </c>
      <c r="BK25" s="97"/>
      <c r="BL25" s="97"/>
      <c r="BM25" s="97">
        <v>1</v>
      </c>
      <c r="BN25" s="97"/>
      <c r="BO25" s="97"/>
      <c r="BP25" s="97">
        <v>1</v>
      </c>
      <c r="BQ25" s="59"/>
      <c r="BR25" s="56">
        <v>1</v>
      </c>
    </row>
    <row r="26" spans="1:70" s="56" customFormat="1" ht="39.6">
      <c r="A26" s="76">
        <v>46215</v>
      </c>
      <c r="B26" s="54" t="s">
        <v>247</v>
      </c>
      <c r="C26" s="86">
        <v>5</v>
      </c>
      <c r="D26" s="97"/>
      <c r="E26" s="97"/>
      <c r="F26" s="97"/>
      <c r="G26" s="97"/>
      <c r="H26" s="97">
        <v>1</v>
      </c>
      <c r="I26" s="97"/>
      <c r="J26" s="97"/>
      <c r="K26" s="97"/>
      <c r="L26" s="97">
        <v>1</v>
      </c>
      <c r="M26" s="97"/>
      <c r="N26" s="97"/>
      <c r="O26" s="97"/>
      <c r="P26" s="71" t="s">
        <v>248</v>
      </c>
      <c r="Q26" s="87"/>
      <c r="R26" s="97"/>
      <c r="S26" s="97"/>
      <c r="T26" s="97"/>
      <c r="U26" s="97"/>
      <c r="V26" s="97"/>
      <c r="W26" s="97"/>
      <c r="Y26" s="97">
        <v>1</v>
      </c>
      <c r="Z26" s="97"/>
      <c r="AA26" s="97">
        <v>1</v>
      </c>
      <c r="AB26" s="97"/>
      <c r="AC26" s="97"/>
      <c r="AD26" s="97"/>
      <c r="AE26" s="97"/>
      <c r="AF26" s="97">
        <v>1</v>
      </c>
      <c r="AG26" s="57"/>
      <c r="AH26" s="18"/>
      <c r="AI26" s="18">
        <v>1</v>
      </c>
      <c r="AJ26" s="97">
        <v>1</v>
      </c>
      <c r="AK26" s="97"/>
      <c r="AL26" s="97"/>
      <c r="AM26" s="58"/>
      <c r="AN26" s="97"/>
      <c r="AO26" s="58">
        <v>1</v>
      </c>
      <c r="AP26" s="58">
        <v>1</v>
      </c>
      <c r="AQ26" s="58"/>
      <c r="AR26" s="58">
        <v>1</v>
      </c>
      <c r="AS26" s="58"/>
      <c r="AT26" s="59"/>
      <c r="AV26" s="97"/>
      <c r="AW26" s="97"/>
      <c r="AX26" s="97"/>
      <c r="AY26" s="97"/>
      <c r="AZ26" s="97">
        <v>1</v>
      </c>
      <c r="BA26" s="97"/>
      <c r="BB26" s="97">
        <v>1</v>
      </c>
      <c r="BC26" s="97"/>
      <c r="BD26" s="97"/>
      <c r="BE26" s="97"/>
      <c r="BF26" s="97"/>
      <c r="BG26" s="59"/>
      <c r="BH26" s="97">
        <v>1</v>
      </c>
      <c r="BI26" s="97"/>
      <c r="BJ26" s="97">
        <v>1</v>
      </c>
      <c r="BK26" s="97"/>
      <c r="BL26" s="97"/>
      <c r="BM26" s="97"/>
      <c r="BN26" s="97">
        <v>1</v>
      </c>
      <c r="BO26" s="97">
        <v>1</v>
      </c>
      <c r="BP26" s="97">
        <v>1</v>
      </c>
      <c r="BQ26" s="59"/>
      <c r="BR26" s="56">
        <v>1</v>
      </c>
    </row>
    <row r="27" spans="1:70" s="56" customFormat="1" ht="26.4">
      <c r="A27" s="76">
        <v>46216</v>
      </c>
      <c r="B27" s="54" t="s">
        <v>249</v>
      </c>
      <c r="C27" s="86">
        <v>5</v>
      </c>
      <c r="D27" s="97"/>
      <c r="E27" s="97">
        <v>1</v>
      </c>
      <c r="F27" s="97"/>
      <c r="G27" s="97"/>
      <c r="H27" s="97"/>
      <c r="I27" s="97">
        <v>1</v>
      </c>
      <c r="J27" s="97"/>
      <c r="K27" s="97"/>
      <c r="L27" s="97"/>
      <c r="M27" s="97">
        <v>1</v>
      </c>
      <c r="N27" s="97"/>
      <c r="O27" s="97"/>
      <c r="P27" s="71" t="s">
        <v>250</v>
      </c>
      <c r="Q27" s="87"/>
      <c r="R27" s="97"/>
      <c r="S27" s="97"/>
      <c r="T27" s="97"/>
      <c r="U27" s="97"/>
      <c r="V27" s="97"/>
      <c r="W27" s="97"/>
      <c r="Y27" s="97">
        <v>1</v>
      </c>
      <c r="Z27" s="97"/>
      <c r="AA27" s="97">
        <v>1</v>
      </c>
      <c r="AB27" s="97"/>
      <c r="AC27" s="97"/>
      <c r="AD27" s="97"/>
      <c r="AE27" s="97"/>
      <c r="AF27" s="97">
        <v>1</v>
      </c>
      <c r="AG27" s="57"/>
      <c r="AH27" s="18"/>
      <c r="AI27" s="18">
        <v>1</v>
      </c>
      <c r="AJ27" s="97"/>
      <c r="AK27" s="97">
        <v>1</v>
      </c>
      <c r="AL27" s="97"/>
      <c r="AM27" s="58"/>
      <c r="AN27" s="97">
        <v>1</v>
      </c>
      <c r="AO27" s="58"/>
      <c r="AP27" s="58"/>
      <c r="AQ27" s="58">
        <v>1</v>
      </c>
      <c r="AR27" s="58"/>
      <c r="AS27" s="58">
        <v>1</v>
      </c>
      <c r="AT27" s="59"/>
      <c r="AV27" s="97"/>
      <c r="AW27" s="97">
        <v>1</v>
      </c>
      <c r="AX27" s="97">
        <v>1</v>
      </c>
      <c r="AY27" s="97">
        <v>1</v>
      </c>
      <c r="AZ27" s="97">
        <v>1</v>
      </c>
      <c r="BA27" s="97">
        <v>1</v>
      </c>
      <c r="BB27" s="97"/>
      <c r="BC27" s="97"/>
      <c r="BD27" s="97"/>
      <c r="BE27" s="97">
        <v>1</v>
      </c>
      <c r="BF27" s="97"/>
      <c r="BG27" s="59"/>
      <c r="BH27" s="97"/>
      <c r="BI27" s="97"/>
      <c r="BJ27" s="97">
        <v>1</v>
      </c>
      <c r="BK27" s="97"/>
      <c r="BL27" s="97"/>
      <c r="BM27" s="97"/>
      <c r="BN27" s="97"/>
      <c r="BO27" s="97">
        <v>1</v>
      </c>
      <c r="BP27" s="97">
        <v>1</v>
      </c>
      <c r="BQ27" s="59"/>
      <c r="BR27" s="56">
        <v>1</v>
      </c>
    </row>
    <row r="28" spans="1:70" s="56" customFormat="1">
      <c r="A28" s="76">
        <v>46217</v>
      </c>
      <c r="B28" s="54" t="s">
        <v>251</v>
      </c>
      <c r="C28" s="86">
        <v>5</v>
      </c>
      <c r="D28" s="97"/>
      <c r="E28" s="97"/>
      <c r="F28" s="97"/>
      <c r="G28" s="97"/>
      <c r="H28" s="97"/>
      <c r="I28" s="97"/>
      <c r="J28" s="97"/>
      <c r="K28" s="97"/>
      <c r="L28" s="97"/>
      <c r="M28" s="97"/>
      <c r="N28" s="97"/>
      <c r="O28" s="97"/>
      <c r="P28" s="97"/>
      <c r="Q28" s="87"/>
      <c r="R28" s="97"/>
      <c r="S28" s="97"/>
      <c r="T28" s="97"/>
      <c r="U28" s="97"/>
      <c r="V28" s="97"/>
      <c r="W28" s="97"/>
      <c r="Y28" s="97"/>
      <c r="Z28" s="97"/>
      <c r="AA28" s="97"/>
      <c r="AB28" s="97"/>
      <c r="AC28" s="97"/>
      <c r="AD28" s="97"/>
      <c r="AE28" s="97"/>
      <c r="AF28" s="97"/>
      <c r="AG28" s="57"/>
      <c r="AH28" s="18"/>
      <c r="AI28" s="18"/>
      <c r="AJ28" s="97"/>
      <c r="AK28" s="97"/>
      <c r="AL28" s="97"/>
      <c r="AM28" s="58"/>
      <c r="AN28" s="97"/>
      <c r="AO28" s="58"/>
      <c r="AP28" s="58"/>
      <c r="AQ28" s="58"/>
      <c r="AR28" s="58"/>
      <c r="AS28" s="58"/>
      <c r="AT28" s="59"/>
      <c r="AV28" s="97"/>
      <c r="AW28" s="97"/>
      <c r="AX28" s="97"/>
      <c r="AY28" s="97"/>
      <c r="AZ28" s="97"/>
      <c r="BA28" s="97"/>
      <c r="BB28" s="97"/>
      <c r="BC28" s="97"/>
      <c r="BD28" s="97"/>
      <c r="BE28" s="97"/>
      <c r="BF28" s="97"/>
      <c r="BG28" s="59"/>
      <c r="BH28" s="97"/>
      <c r="BI28" s="97"/>
      <c r="BJ28" s="97"/>
      <c r="BK28" s="97"/>
      <c r="BL28" s="97"/>
      <c r="BM28" s="97"/>
      <c r="BN28" s="97"/>
      <c r="BO28" s="97"/>
      <c r="BP28" s="97"/>
      <c r="BQ28" s="59"/>
    </row>
    <row r="29" spans="1:70" s="56" customFormat="1" ht="52.8">
      <c r="A29" s="76">
        <v>46218</v>
      </c>
      <c r="B29" s="54" t="s">
        <v>252</v>
      </c>
      <c r="C29" s="86">
        <v>5</v>
      </c>
      <c r="D29" s="97"/>
      <c r="E29" s="97"/>
      <c r="F29" s="97"/>
      <c r="G29" s="97"/>
      <c r="H29" s="97">
        <v>1</v>
      </c>
      <c r="I29" s="97"/>
      <c r="J29" s="97"/>
      <c r="K29" s="97"/>
      <c r="L29" s="97">
        <v>1</v>
      </c>
      <c r="M29" s="97"/>
      <c r="N29" s="97"/>
      <c r="O29" s="97"/>
      <c r="P29" s="71" t="s">
        <v>253</v>
      </c>
      <c r="Q29" s="87"/>
      <c r="R29" s="97"/>
      <c r="S29" s="97"/>
      <c r="T29" s="97"/>
      <c r="U29" s="97"/>
      <c r="V29" s="97"/>
      <c r="W29" s="97"/>
      <c r="Y29" s="97">
        <v>1</v>
      </c>
      <c r="Z29" s="97"/>
      <c r="AA29" s="97"/>
      <c r="AB29" s="97">
        <v>1</v>
      </c>
      <c r="AC29" s="97"/>
      <c r="AD29" s="97"/>
      <c r="AE29" s="97">
        <v>1</v>
      </c>
      <c r="AF29" s="97"/>
      <c r="AG29" s="57"/>
      <c r="AH29" s="18">
        <v>1</v>
      </c>
      <c r="AI29" s="18"/>
      <c r="AJ29" s="97"/>
      <c r="AK29" s="97">
        <v>1</v>
      </c>
      <c r="AL29" s="97"/>
      <c r="AM29" s="58">
        <v>1</v>
      </c>
      <c r="AN29" s="97"/>
      <c r="AO29" s="58"/>
      <c r="AP29" s="58">
        <v>1</v>
      </c>
      <c r="AQ29" s="58"/>
      <c r="AR29" s="58"/>
      <c r="AS29" s="58">
        <v>1</v>
      </c>
      <c r="AT29" s="59"/>
      <c r="AV29" s="97"/>
      <c r="AW29" s="97">
        <v>1</v>
      </c>
      <c r="AX29" s="97"/>
      <c r="AY29" s="97"/>
      <c r="AZ29" s="97"/>
      <c r="BA29" s="97"/>
      <c r="BB29" s="97"/>
      <c r="BC29" s="97"/>
      <c r="BD29" s="97"/>
      <c r="BE29" s="97">
        <v>1</v>
      </c>
      <c r="BF29" s="97">
        <v>1</v>
      </c>
      <c r="BG29" s="59"/>
      <c r="BH29" s="97">
        <v>1</v>
      </c>
      <c r="BI29" s="97"/>
      <c r="BJ29" s="97">
        <v>1</v>
      </c>
      <c r="BK29" s="97">
        <v>1</v>
      </c>
      <c r="BL29" s="97">
        <v>1</v>
      </c>
      <c r="BM29" s="97">
        <v>1</v>
      </c>
      <c r="BN29" s="97">
        <v>1</v>
      </c>
      <c r="BO29" s="97">
        <v>1</v>
      </c>
      <c r="BP29" s="97">
        <v>1</v>
      </c>
      <c r="BQ29" s="59"/>
      <c r="BR29" s="56">
        <v>1</v>
      </c>
    </row>
    <row r="30" spans="1:70" s="56" customFormat="1" ht="39.6">
      <c r="A30" s="76">
        <v>46219</v>
      </c>
      <c r="B30" s="54" t="s">
        <v>191</v>
      </c>
      <c r="C30" s="86">
        <v>5</v>
      </c>
      <c r="D30" s="97"/>
      <c r="E30" s="97"/>
      <c r="F30" s="97"/>
      <c r="G30" s="97"/>
      <c r="H30" s="97"/>
      <c r="I30" s="97"/>
      <c r="J30" s="97"/>
      <c r="K30" s="97"/>
      <c r="L30" s="97">
        <v>1</v>
      </c>
      <c r="M30" s="97"/>
      <c r="N30" s="97"/>
      <c r="O30" s="97"/>
      <c r="P30" s="71" t="s">
        <v>254</v>
      </c>
      <c r="Q30" s="87"/>
      <c r="R30" s="97"/>
      <c r="S30" s="97"/>
      <c r="T30" s="97"/>
      <c r="U30" s="97"/>
      <c r="V30" s="97"/>
      <c r="W30" s="97"/>
      <c r="Y30" s="97">
        <v>1</v>
      </c>
      <c r="Z30" s="97"/>
      <c r="AA30" s="97"/>
      <c r="AB30" s="97">
        <v>1</v>
      </c>
      <c r="AC30" s="97"/>
      <c r="AD30" s="97"/>
      <c r="AE30" s="97"/>
      <c r="AF30" s="97">
        <v>1</v>
      </c>
      <c r="AG30" s="57"/>
      <c r="AH30" s="18"/>
      <c r="AI30" s="18">
        <v>1</v>
      </c>
      <c r="AJ30" s="97"/>
      <c r="AK30" s="97"/>
      <c r="AL30" s="97">
        <v>1</v>
      </c>
      <c r="AM30" s="58"/>
      <c r="AN30" s="97">
        <v>1</v>
      </c>
      <c r="AO30" s="58"/>
      <c r="AP30" s="58"/>
      <c r="AQ30" s="58">
        <v>1</v>
      </c>
      <c r="AR30" s="58"/>
      <c r="AS30" s="58">
        <v>1</v>
      </c>
      <c r="AT30" s="59"/>
      <c r="AV30" s="97"/>
      <c r="AW30" s="97"/>
      <c r="AX30" s="97">
        <v>1</v>
      </c>
      <c r="AY30" s="97"/>
      <c r="AZ30" s="97"/>
      <c r="BA30" s="97"/>
      <c r="BB30" s="97"/>
      <c r="BC30" s="97"/>
      <c r="BD30" s="97"/>
      <c r="BE30" s="97">
        <v>1</v>
      </c>
      <c r="BF30" s="97"/>
      <c r="BG30" s="59"/>
      <c r="BH30" s="97">
        <v>1</v>
      </c>
      <c r="BI30" s="97"/>
      <c r="BJ30" s="97">
        <v>1</v>
      </c>
      <c r="BK30" s="97">
        <v>1</v>
      </c>
      <c r="BL30" s="97"/>
      <c r="BM30" s="97">
        <v>1</v>
      </c>
      <c r="BN30" s="97"/>
      <c r="BO30" s="97"/>
      <c r="BP30" s="97">
        <v>1</v>
      </c>
      <c r="BQ30" s="59"/>
      <c r="BR30" s="56">
        <v>1</v>
      </c>
    </row>
    <row r="31" spans="1:70" s="56" customFormat="1" ht="12">
      <c r="A31" s="76">
        <v>46220</v>
      </c>
      <c r="B31" s="54" t="s">
        <v>255</v>
      </c>
      <c r="C31" s="86">
        <v>5</v>
      </c>
      <c r="D31" s="97"/>
      <c r="E31" s="97"/>
      <c r="F31" s="97"/>
      <c r="G31" s="97"/>
      <c r="H31" s="97"/>
      <c r="I31" s="97"/>
      <c r="J31" s="97"/>
      <c r="K31" s="97"/>
      <c r="L31" s="97"/>
      <c r="M31" s="97"/>
      <c r="N31" s="97">
        <v>1</v>
      </c>
      <c r="O31" s="97"/>
      <c r="P31" s="97"/>
      <c r="Q31" s="87"/>
      <c r="R31" s="97"/>
      <c r="S31" s="97"/>
      <c r="T31" s="97">
        <v>1</v>
      </c>
      <c r="U31" s="97"/>
      <c r="V31" s="97"/>
      <c r="W31" s="97"/>
      <c r="Y31" s="97">
        <v>1</v>
      </c>
      <c r="Z31" s="97"/>
      <c r="AA31" s="97">
        <v>1</v>
      </c>
      <c r="AB31" s="97"/>
      <c r="AC31" s="97"/>
      <c r="AD31" s="97"/>
      <c r="AE31" s="97"/>
      <c r="AF31" s="97">
        <v>1</v>
      </c>
      <c r="AG31" s="57"/>
      <c r="AH31" s="18"/>
      <c r="AI31" s="18">
        <v>1</v>
      </c>
      <c r="AJ31" s="97">
        <v>1</v>
      </c>
      <c r="AK31" s="97"/>
      <c r="AL31" s="97"/>
      <c r="AM31" s="58">
        <v>1</v>
      </c>
      <c r="AN31" s="97"/>
      <c r="AO31" s="58"/>
      <c r="AP31" s="58">
        <v>1</v>
      </c>
      <c r="AQ31" s="58"/>
      <c r="AR31" s="58">
        <v>1</v>
      </c>
      <c r="AS31" s="58"/>
      <c r="AT31" s="59"/>
      <c r="AV31" s="97"/>
      <c r="AW31" s="97">
        <v>1</v>
      </c>
      <c r="AX31" s="97">
        <v>1</v>
      </c>
      <c r="AY31" s="97"/>
      <c r="AZ31" s="97"/>
      <c r="BA31" s="97">
        <v>1</v>
      </c>
      <c r="BB31" s="97"/>
      <c r="BC31" s="97"/>
      <c r="BD31" s="97"/>
      <c r="BE31" s="97">
        <v>1</v>
      </c>
      <c r="BF31" s="97"/>
      <c r="BG31" s="59"/>
      <c r="BH31" s="97">
        <v>1</v>
      </c>
      <c r="BI31" s="97">
        <v>1</v>
      </c>
      <c r="BJ31" s="97"/>
      <c r="BK31" s="97">
        <v>1</v>
      </c>
      <c r="BL31" s="97"/>
      <c r="BM31" s="97"/>
      <c r="BN31" s="97">
        <v>1</v>
      </c>
      <c r="BO31" s="97">
        <v>1</v>
      </c>
      <c r="BP31" s="97">
        <v>1</v>
      </c>
      <c r="BQ31" s="59"/>
      <c r="BR31" s="56">
        <v>1</v>
      </c>
    </row>
    <row r="32" spans="1:70" s="56" customFormat="1" ht="26.4">
      <c r="A32" s="76">
        <v>46221</v>
      </c>
      <c r="B32" s="54" t="s">
        <v>256</v>
      </c>
      <c r="C32" s="86">
        <v>5</v>
      </c>
      <c r="D32" s="97"/>
      <c r="E32" s="97"/>
      <c r="F32" s="97">
        <v>1</v>
      </c>
      <c r="G32" s="97"/>
      <c r="H32" s="97"/>
      <c r="I32" s="97"/>
      <c r="J32" s="97">
        <v>1</v>
      </c>
      <c r="K32" s="97"/>
      <c r="L32" s="97">
        <v>1</v>
      </c>
      <c r="M32" s="97"/>
      <c r="N32" s="97"/>
      <c r="O32" s="97"/>
      <c r="P32" s="71" t="s">
        <v>257</v>
      </c>
      <c r="Q32" s="87"/>
      <c r="R32" s="97"/>
      <c r="S32" s="97"/>
      <c r="T32" s="97">
        <v>1</v>
      </c>
      <c r="U32" s="97"/>
      <c r="V32" s="97"/>
      <c r="W32" s="97"/>
      <c r="Y32" s="97">
        <v>1</v>
      </c>
      <c r="Z32" s="97"/>
      <c r="AA32" s="97">
        <v>1</v>
      </c>
      <c r="AB32" s="97"/>
      <c r="AC32" s="97"/>
      <c r="AD32" s="97">
        <v>1</v>
      </c>
      <c r="AE32" s="97"/>
      <c r="AF32" s="97"/>
      <c r="AG32" s="57"/>
      <c r="AH32" s="18"/>
      <c r="AI32" s="18">
        <v>1</v>
      </c>
      <c r="AJ32" s="97">
        <v>1</v>
      </c>
      <c r="AK32" s="97"/>
      <c r="AL32" s="97"/>
      <c r="AM32" s="58">
        <v>1</v>
      </c>
      <c r="AN32" s="97"/>
      <c r="AO32" s="58"/>
      <c r="AP32" s="58">
        <v>1</v>
      </c>
      <c r="AQ32" s="58"/>
      <c r="AR32" s="58">
        <v>1</v>
      </c>
      <c r="AS32" s="58"/>
      <c r="AT32" s="59"/>
      <c r="AV32" s="97"/>
      <c r="AW32" s="97">
        <v>1</v>
      </c>
      <c r="AX32" s="97">
        <v>1</v>
      </c>
      <c r="AY32" s="97">
        <v>1</v>
      </c>
      <c r="AZ32" s="97">
        <v>1</v>
      </c>
      <c r="BA32" s="97">
        <v>1</v>
      </c>
      <c r="BB32" s="97">
        <v>1</v>
      </c>
      <c r="BC32" s="97"/>
      <c r="BD32" s="97">
        <v>1</v>
      </c>
      <c r="BE32" s="97">
        <v>1</v>
      </c>
      <c r="BF32" s="97"/>
      <c r="BG32" s="59"/>
      <c r="BH32" s="97"/>
      <c r="BI32" s="97">
        <v>1</v>
      </c>
      <c r="BJ32" s="97">
        <v>1</v>
      </c>
      <c r="BK32" s="97"/>
      <c r="BL32" s="97">
        <v>1</v>
      </c>
      <c r="BM32" s="97">
        <v>1</v>
      </c>
      <c r="BN32" s="97">
        <v>1</v>
      </c>
      <c r="BO32" s="97">
        <v>1</v>
      </c>
      <c r="BP32" s="97">
        <v>1</v>
      </c>
      <c r="BQ32" s="59"/>
      <c r="BR32" s="56">
        <v>1</v>
      </c>
    </row>
    <row r="33" spans="1:70" s="56" customFormat="1" ht="39.6">
      <c r="A33" s="76">
        <v>46222</v>
      </c>
      <c r="B33" s="54" t="s">
        <v>258</v>
      </c>
      <c r="C33" s="86">
        <v>5</v>
      </c>
      <c r="D33" s="97"/>
      <c r="E33" s="97"/>
      <c r="F33" s="97"/>
      <c r="G33" s="97"/>
      <c r="H33" s="97">
        <v>1</v>
      </c>
      <c r="I33" s="97"/>
      <c r="J33" s="97"/>
      <c r="K33" s="97"/>
      <c r="L33" s="97"/>
      <c r="M33" s="97"/>
      <c r="N33" s="97"/>
      <c r="O33" s="97"/>
      <c r="P33" s="71" t="s">
        <v>259</v>
      </c>
      <c r="Q33" s="87"/>
      <c r="R33" s="97"/>
      <c r="S33" s="97"/>
      <c r="T33" s="97"/>
      <c r="U33" s="97"/>
      <c r="V33" s="97"/>
      <c r="W33" s="97"/>
      <c r="Y33" s="97">
        <v>1</v>
      </c>
      <c r="Z33" s="97"/>
      <c r="AA33" s="97"/>
      <c r="AB33" s="97">
        <v>1</v>
      </c>
      <c r="AC33" s="97"/>
      <c r="AD33" s="97"/>
      <c r="AE33" s="97">
        <v>1</v>
      </c>
      <c r="AF33" s="97"/>
      <c r="AG33" s="57"/>
      <c r="AH33" s="18"/>
      <c r="AI33" s="18">
        <v>1</v>
      </c>
      <c r="AJ33" s="97">
        <v>1</v>
      </c>
      <c r="AK33" s="97"/>
      <c r="AL33" s="97"/>
      <c r="AM33" s="58"/>
      <c r="AN33" s="97">
        <v>1</v>
      </c>
      <c r="AO33" s="58"/>
      <c r="AP33" s="58">
        <v>1</v>
      </c>
      <c r="AQ33" s="58"/>
      <c r="AR33" s="58">
        <v>1</v>
      </c>
      <c r="AS33" s="58"/>
      <c r="AT33" s="59"/>
      <c r="AV33" s="97"/>
      <c r="AW33" s="97">
        <v>1</v>
      </c>
      <c r="AX33" s="97"/>
      <c r="AY33" s="97"/>
      <c r="AZ33" s="97"/>
      <c r="BA33" s="97"/>
      <c r="BB33" s="97"/>
      <c r="BC33" s="97"/>
      <c r="BD33" s="97"/>
      <c r="BE33" s="97"/>
      <c r="BF33" s="97">
        <v>1</v>
      </c>
      <c r="BG33" s="59"/>
      <c r="BH33" s="97">
        <v>1</v>
      </c>
      <c r="BI33" s="97"/>
      <c r="BJ33" s="97"/>
      <c r="BK33" s="97"/>
      <c r="BL33" s="97"/>
      <c r="BM33" s="97"/>
      <c r="BN33" s="97">
        <v>1</v>
      </c>
      <c r="BO33" s="97"/>
      <c r="BP33" s="97"/>
      <c r="BQ33" s="59"/>
      <c r="BR33" s="56">
        <v>1</v>
      </c>
    </row>
    <row r="34" spans="1:70" s="56" customFormat="1" ht="12">
      <c r="A34" s="76">
        <v>46223</v>
      </c>
      <c r="B34" s="54" t="s">
        <v>260</v>
      </c>
      <c r="C34" s="86">
        <v>5</v>
      </c>
      <c r="D34" s="97"/>
      <c r="E34" s="97"/>
      <c r="F34" s="97"/>
      <c r="G34" s="97"/>
      <c r="H34" s="97"/>
      <c r="I34" s="97"/>
      <c r="J34" s="97"/>
      <c r="K34" s="97"/>
      <c r="L34" s="97"/>
      <c r="M34" s="97"/>
      <c r="N34" s="97">
        <v>1</v>
      </c>
      <c r="O34" s="97"/>
      <c r="P34" s="97"/>
      <c r="Q34" s="87"/>
      <c r="R34" s="97"/>
      <c r="S34" s="97"/>
      <c r="T34" s="97">
        <v>1</v>
      </c>
      <c r="U34" s="97">
        <v>1</v>
      </c>
      <c r="V34" s="97"/>
      <c r="W34" s="97"/>
      <c r="Y34" s="97">
        <v>1</v>
      </c>
      <c r="Z34" s="97"/>
      <c r="AA34" s="97">
        <v>1</v>
      </c>
      <c r="AB34" s="97"/>
      <c r="AC34" s="97"/>
      <c r="AD34" s="97">
        <v>1</v>
      </c>
      <c r="AE34" s="97"/>
      <c r="AF34" s="97"/>
      <c r="AG34" s="57"/>
      <c r="AH34" s="18">
        <v>1</v>
      </c>
      <c r="AI34" s="18"/>
      <c r="AJ34" s="97"/>
      <c r="AK34" s="97">
        <v>1</v>
      </c>
      <c r="AL34" s="97"/>
      <c r="AM34" s="58">
        <v>1</v>
      </c>
      <c r="AN34" s="97"/>
      <c r="AO34" s="58"/>
      <c r="AP34" s="58">
        <v>1</v>
      </c>
      <c r="AQ34" s="58"/>
      <c r="AR34" s="58"/>
      <c r="AS34" s="58">
        <v>1</v>
      </c>
      <c r="AT34" s="59"/>
      <c r="AV34" s="97"/>
      <c r="AW34" s="97">
        <v>1</v>
      </c>
      <c r="AX34" s="97">
        <v>1</v>
      </c>
      <c r="AY34" s="97"/>
      <c r="AZ34" s="97">
        <v>1</v>
      </c>
      <c r="BA34" s="97">
        <v>1</v>
      </c>
      <c r="BB34" s="97"/>
      <c r="BC34" s="97"/>
      <c r="BD34" s="97"/>
      <c r="BE34" s="97">
        <v>1</v>
      </c>
      <c r="BF34" s="97"/>
      <c r="BG34" s="59"/>
      <c r="BH34" s="97">
        <v>1</v>
      </c>
      <c r="BI34" s="97"/>
      <c r="BJ34" s="97"/>
      <c r="BK34" s="97"/>
      <c r="BL34" s="97"/>
      <c r="BM34" s="97"/>
      <c r="BN34" s="97"/>
      <c r="BO34" s="97">
        <v>1</v>
      </c>
      <c r="BP34" s="97">
        <v>1</v>
      </c>
      <c r="BQ34" s="59"/>
      <c r="BR34" s="56">
        <v>1</v>
      </c>
    </row>
    <row r="35" spans="1:70" s="56" customFormat="1" ht="12">
      <c r="A35" s="76">
        <v>46224</v>
      </c>
      <c r="B35" s="54" t="s">
        <v>261</v>
      </c>
      <c r="C35" s="86">
        <v>5</v>
      </c>
      <c r="D35" s="97"/>
      <c r="E35" s="97"/>
      <c r="F35" s="97">
        <v>1</v>
      </c>
      <c r="G35" s="97"/>
      <c r="H35" s="97"/>
      <c r="I35" s="97"/>
      <c r="J35" s="97">
        <v>1</v>
      </c>
      <c r="K35" s="97"/>
      <c r="L35" s="97"/>
      <c r="M35" s="97"/>
      <c r="N35" s="97">
        <v>1</v>
      </c>
      <c r="O35" s="97"/>
      <c r="P35" s="97"/>
      <c r="Q35" s="87"/>
      <c r="R35" s="97"/>
      <c r="S35" s="97"/>
      <c r="T35" s="97">
        <v>1</v>
      </c>
      <c r="U35" s="97"/>
      <c r="V35" s="97"/>
      <c r="W35" s="97"/>
      <c r="Y35" s="97"/>
      <c r="Z35" s="97">
        <v>1</v>
      </c>
      <c r="AA35" s="97"/>
      <c r="AB35" s="97"/>
      <c r="AC35" s="97">
        <v>1</v>
      </c>
      <c r="AD35" s="97"/>
      <c r="AE35" s="97">
        <v>1</v>
      </c>
      <c r="AF35" s="97"/>
      <c r="AG35" s="57"/>
      <c r="AH35" s="18"/>
      <c r="AI35" s="18">
        <v>1</v>
      </c>
      <c r="AJ35" s="97"/>
      <c r="AK35" s="97">
        <v>1</v>
      </c>
      <c r="AL35" s="97"/>
      <c r="AM35" s="58"/>
      <c r="AN35" s="97">
        <v>1</v>
      </c>
      <c r="AO35" s="58"/>
      <c r="AP35" s="58">
        <v>1</v>
      </c>
      <c r="AQ35" s="58"/>
      <c r="AR35" s="58"/>
      <c r="AS35" s="58">
        <v>1</v>
      </c>
      <c r="AT35" s="59"/>
      <c r="AV35" s="97"/>
      <c r="AW35" s="97">
        <v>1</v>
      </c>
      <c r="AX35" s="97"/>
      <c r="AY35" s="97"/>
      <c r="AZ35" s="97"/>
      <c r="BA35" s="97"/>
      <c r="BB35" s="97"/>
      <c r="BC35" s="97"/>
      <c r="BD35" s="97"/>
      <c r="BE35" s="97"/>
      <c r="BF35" s="97"/>
      <c r="BG35" s="59"/>
      <c r="BH35" s="97">
        <v>1</v>
      </c>
      <c r="BI35" s="97"/>
      <c r="BJ35" s="97">
        <v>1</v>
      </c>
      <c r="BK35" s="97"/>
      <c r="BL35" s="97"/>
      <c r="BM35" s="97"/>
      <c r="BN35" s="97">
        <v>1</v>
      </c>
      <c r="BO35" s="97"/>
      <c r="BP35" s="97">
        <v>1</v>
      </c>
      <c r="BQ35" s="59"/>
      <c r="BR35" s="56">
        <v>1</v>
      </c>
    </row>
    <row r="36" spans="1:70" s="56" customFormat="1">
      <c r="A36" s="76">
        <v>46225</v>
      </c>
      <c r="B36" s="54" t="s">
        <v>262</v>
      </c>
      <c r="C36" s="86">
        <v>5</v>
      </c>
      <c r="D36" s="97"/>
      <c r="E36" s="97"/>
      <c r="F36" s="97"/>
      <c r="G36" s="97"/>
      <c r="H36" s="97"/>
      <c r="I36" s="97"/>
      <c r="J36" s="97"/>
      <c r="K36" s="97"/>
      <c r="L36" s="97"/>
      <c r="M36" s="97"/>
      <c r="N36" s="97"/>
      <c r="O36" s="97"/>
      <c r="P36" s="97"/>
      <c r="Q36" s="87"/>
      <c r="R36" s="97"/>
      <c r="S36" s="97"/>
      <c r="T36" s="97"/>
      <c r="U36" s="97"/>
      <c r="V36" s="97"/>
      <c r="W36" s="97"/>
      <c r="Y36" s="97"/>
      <c r="Z36" s="97"/>
      <c r="AA36" s="97"/>
      <c r="AB36" s="97"/>
      <c r="AC36" s="97"/>
      <c r="AD36" s="97"/>
      <c r="AE36" s="97"/>
      <c r="AF36" s="97"/>
      <c r="AG36" s="57"/>
      <c r="AH36" s="18"/>
      <c r="AI36" s="18"/>
      <c r="AJ36" s="97"/>
      <c r="AK36" s="97"/>
      <c r="AL36" s="97"/>
      <c r="AM36" s="58"/>
      <c r="AN36" s="97"/>
      <c r="AO36" s="58"/>
      <c r="AP36" s="58"/>
      <c r="AQ36" s="58"/>
      <c r="AR36" s="58"/>
      <c r="AS36" s="58"/>
      <c r="AT36" s="59"/>
      <c r="AV36" s="97"/>
      <c r="AW36" s="97"/>
      <c r="AX36" s="97"/>
      <c r="AY36" s="97"/>
      <c r="AZ36" s="97"/>
      <c r="BA36" s="97"/>
      <c r="BB36" s="97"/>
      <c r="BC36" s="97"/>
      <c r="BD36" s="97"/>
      <c r="BE36" s="97"/>
      <c r="BF36" s="97"/>
      <c r="BG36" s="59"/>
      <c r="BH36" s="97"/>
      <c r="BI36" s="97"/>
      <c r="BJ36" s="97"/>
      <c r="BK36" s="97"/>
      <c r="BL36" s="97"/>
      <c r="BM36" s="97"/>
      <c r="BN36" s="97"/>
      <c r="BO36" s="97"/>
      <c r="BP36" s="97"/>
      <c r="BQ36" s="59"/>
    </row>
    <row r="37" spans="1:70" s="56" customFormat="1">
      <c r="A37" s="76">
        <v>46303</v>
      </c>
      <c r="B37" s="54" t="s">
        <v>263</v>
      </c>
      <c r="C37" s="86">
        <v>6</v>
      </c>
      <c r="D37" s="97"/>
      <c r="E37" s="97"/>
      <c r="F37" s="97"/>
      <c r="G37" s="97"/>
      <c r="H37" s="97"/>
      <c r="I37" s="97"/>
      <c r="J37" s="97"/>
      <c r="K37" s="97"/>
      <c r="L37" s="97"/>
      <c r="M37" s="97"/>
      <c r="N37" s="97"/>
      <c r="O37" s="97"/>
      <c r="P37" s="97"/>
      <c r="Q37" s="87"/>
      <c r="R37" s="97"/>
      <c r="S37" s="97"/>
      <c r="T37" s="97"/>
      <c r="U37" s="97"/>
      <c r="V37" s="97"/>
      <c r="W37" s="97"/>
      <c r="Y37" s="97"/>
      <c r="Z37" s="97"/>
      <c r="AA37" s="97"/>
      <c r="AB37" s="97"/>
      <c r="AC37" s="97"/>
      <c r="AD37" s="97"/>
      <c r="AE37" s="97"/>
      <c r="AF37" s="97"/>
      <c r="AG37" s="57"/>
      <c r="AH37" s="18"/>
      <c r="AI37" s="18"/>
      <c r="AJ37" s="97"/>
      <c r="AK37" s="97"/>
      <c r="AL37" s="97"/>
      <c r="AM37" s="58"/>
      <c r="AN37" s="97"/>
      <c r="AO37" s="58"/>
      <c r="AP37" s="58"/>
      <c r="AQ37" s="58"/>
      <c r="AR37" s="58"/>
      <c r="AS37" s="58"/>
      <c r="AT37" s="59"/>
      <c r="AV37" s="97"/>
      <c r="AW37" s="97"/>
      <c r="AX37" s="97"/>
      <c r="AY37" s="97"/>
      <c r="AZ37" s="97"/>
      <c r="BA37" s="97"/>
      <c r="BB37" s="97"/>
      <c r="BC37" s="97"/>
      <c r="BD37" s="97"/>
      <c r="BE37" s="97"/>
      <c r="BF37" s="97"/>
      <c r="BG37" s="59"/>
      <c r="BH37" s="97"/>
      <c r="BI37" s="97"/>
      <c r="BJ37" s="97"/>
      <c r="BK37" s="97"/>
      <c r="BL37" s="97"/>
      <c r="BM37" s="97"/>
      <c r="BN37" s="97"/>
      <c r="BO37" s="97"/>
      <c r="BP37" s="97"/>
      <c r="BQ37" s="59"/>
    </row>
    <row r="38" spans="1:70" s="56" customFormat="1">
      <c r="A38" s="76">
        <v>46304</v>
      </c>
      <c r="B38" s="54" t="s">
        <v>264</v>
      </c>
      <c r="C38" s="86">
        <v>6</v>
      </c>
      <c r="D38" s="97"/>
      <c r="E38" s="97"/>
      <c r="F38" s="97"/>
      <c r="G38" s="97"/>
      <c r="H38" s="97"/>
      <c r="I38" s="97"/>
      <c r="J38" s="97"/>
      <c r="K38" s="97"/>
      <c r="L38" s="97"/>
      <c r="M38" s="97"/>
      <c r="N38" s="97"/>
      <c r="O38" s="97"/>
      <c r="P38" s="97"/>
      <c r="Q38" s="87"/>
      <c r="R38" s="97"/>
      <c r="S38" s="97"/>
      <c r="T38" s="97"/>
      <c r="U38" s="97"/>
      <c r="V38" s="97"/>
      <c r="W38" s="97"/>
      <c r="Y38" s="97"/>
      <c r="Z38" s="97"/>
      <c r="AA38" s="97"/>
      <c r="AB38" s="97"/>
      <c r="AC38" s="97"/>
      <c r="AD38" s="97"/>
      <c r="AE38" s="97"/>
      <c r="AF38" s="97"/>
      <c r="AG38" s="57"/>
      <c r="AH38" s="18"/>
      <c r="AI38" s="18"/>
      <c r="AJ38" s="97"/>
      <c r="AK38" s="97"/>
      <c r="AL38" s="97"/>
      <c r="AM38" s="58"/>
      <c r="AN38" s="97"/>
      <c r="AO38" s="58"/>
      <c r="AP38" s="58"/>
      <c r="AQ38" s="58"/>
      <c r="AR38" s="58"/>
      <c r="AS38" s="58"/>
      <c r="AT38" s="59"/>
      <c r="AV38" s="97"/>
      <c r="AW38" s="97"/>
      <c r="AX38" s="97"/>
      <c r="AY38" s="97"/>
      <c r="AZ38" s="97"/>
      <c r="BA38" s="97"/>
      <c r="BB38" s="97"/>
      <c r="BC38" s="97"/>
      <c r="BD38" s="97"/>
      <c r="BE38" s="97"/>
      <c r="BF38" s="97"/>
      <c r="BG38" s="59"/>
      <c r="BH38" s="97"/>
      <c r="BI38" s="97"/>
      <c r="BJ38" s="97"/>
      <c r="BK38" s="97"/>
      <c r="BL38" s="97"/>
      <c r="BM38" s="97"/>
      <c r="BN38" s="97"/>
      <c r="BO38" s="97"/>
      <c r="BP38" s="97"/>
      <c r="BQ38" s="59"/>
    </row>
    <row r="39" spans="1:70" s="56" customFormat="1" ht="21.6">
      <c r="A39" s="76">
        <v>46392</v>
      </c>
      <c r="B39" s="54" t="s">
        <v>209</v>
      </c>
      <c r="C39" s="86">
        <v>6</v>
      </c>
      <c r="D39" s="97"/>
      <c r="E39" s="97"/>
      <c r="F39" s="97"/>
      <c r="G39" s="97"/>
      <c r="H39" s="97"/>
      <c r="I39" s="97"/>
      <c r="J39" s="97"/>
      <c r="K39" s="97"/>
      <c r="L39" s="97"/>
      <c r="M39" s="97"/>
      <c r="N39" s="97"/>
      <c r="O39" s="97">
        <v>1</v>
      </c>
      <c r="P39" s="97"/>
      <c r="Q39" s="87" t="s">
        <v>265</v>
      </c>
      <c r="R39" s="97"/>
      <c r="S39" s="97"/>
      <c r="T39" s="97"/>
      <c r="U39" s="97"/>
      <c r="V39" s="97"/>
      <c r="W39" s="97"/>
      <c r="Y39" s="97">
        <v>1</v>
      </c>
      <c r="Z39" s="97"/>
      <c r="AA39" s="97">
        <v>1</v>
      </c>
      <c r="AB39" s="97"/>
      <c r="AC39" s="97"/>
      <c r="AD39" s="97"/>
      <c r="AE39" s="97">
        <v>1</v>
      </c>
      <c r="AF39" s="97"/>
      <c r="AG39" s="57"/>
      <c r="AH39" s="18">
        <v>1</v>
      </c>
      <c r="AI39" s="18"/>
      <c r="AJ39" s="97"/>
      <c r="AK39" s="97">
        <v>1</v>
      </c>
      <c r="AL39" s="97"/>
      <c r="AM39" s="58"/>
      <c r="AN39" s="97">
        <v>1</v>
      </c>
      <c r="AO39" s="58"/>
      <c r="AP39" s="58">
        <v>1</v>
      </c>
      <c r="AQ39" s="58"/>
      <c r="AR39" s="58">
        <v>1</v>
      </c>
      <c r="AS39" s="58"/>
      <c r="AT39" s="59"/>
      <c r="AV39" s="97"/>
      <c r="AW39" s="97">
        <v>1</v>
      </c>
      <c r="AX39" s="97">
        <v>1</v>
      </c>
      <c r="AY39" s="97"/>
      <c r="AZ39" s="97">
        <v>1</v>
      </c>
      <c r="BA39" s="97">
        <v>1</v>
      </c>
      <c r="BB39" s="97"/>
      <c r="BC39" s="97"/>
      <c r="BD39" s="97"/>
      <c r="BE39" s="97"/>
      <c r="BF39" s="97"/>
      <c r="BG39" s="59"/>
      <c r="BH39" s="97">
        <v>1</v>
      </c>
      <c r="BI39" s="97">
        <v>1</v>
      </c>
      <c r="BJ39" s="97">
        <v>1</v>
      </c>
      <c r="BK39" s="97"/>
      <c r="BL39" s="97">
        <v>1</v>
      </c>
      <c r="BM39" s="97">
        <v>1</v>
      </c>
      <c r="BN39" s="97">
        <v>1</v>
      </c>
      <c r="BO39" s="97">
        <v>1</v>
      </c>
      <c r="BP39" s="97">
        <v>1</v>
      </c>
      <c r="BQ39" s="59"/>
      <c r="BR39" s="56">
        <v>1</v>
      </c>
    </row>
    <row r="40" spans="1:70" s="56" customFormat="1">
      <c r="A40" s="76">
        <v>46404</v>
      </c>
      <c r="B40" s="54" t="s">
        <v>266</v>
      </c>
      <c r="C40" s="86">
        <v>6</v>
      </c>
      <c r="D40" s="97"/>
      <c r="E40" s="97"/>
      <c r="F40" s="97"/>
      <c r="G40" s="97"/>
      <c r="H40" s="97"/>
      <c r="I40" s="97"/>
      <c r="J40" s="97"/>
      <c r="K40" s="97"/>
      <c r="L40" s="97"/>
      <c r="M40" s="97"/>
      <c r="N40" s="97"/>
      <c r="O40" s="97"/>
      <c r="P40" s="97"/>
      <c r="Q40" s="87"/>
      <c r="R40" s="97"/>
      <c r="S40" s="97"/>
      <c r="T40" s="97"/>
      <c r="U40" s="97"/>
      <c r="V40" s="97"/>
      <c r="W40" s="97"/>
      <c r="Y40" s="97"/>
      <c r="Z40" s="97"/>
      <c r="AA40" s="97"/>
      <c r="AB40" s="97"/>
      <c r="AC40" s="97"/>
      <c r="AD40" s="97"/>
      <c r="AE40" s="97"/>
      <c r="AF40" s="97"/>
      <c r="AG40" s="57"/>
      <c r="AH40" s="18"/>
      <c r="AI40" s="18"/>
      <c r="AJ40" s="97"/>
      <c r="AK40" s="97"/>
      <c r="AL40" s="97"/>
      <c r="AM40" s="58"/>
      <c r="AN40" s="97"/>
      <c r="AO40" s="58"/>
      <c r="AP40" s="58"/>
      <c r="AQ40" s="58"/>
      <c r="AR40" s="58"/>
      <c r="AS40" s="58"/>
      <c r="AT40" s="59"/>
      <c r="AV40" s="97"/>
      <c r="AW40" s="97"/>
      <c r="AX40" s="97"/>
      <c r="AY40" s="97"/>
      <c r="AZ40" s="97"/>
      <c r="BA40" s="97"/>
      <c r="BB40" s="97"/>
      <c r="BC40" s="97"/>
      <c r="BD40" s="97"/>
      <c r="BE40" s="97"/>
      <c r="BF40" s="97"/>
      <c r="BG40" s="59"/>
      <c r="BH40" s="97"/>
      <c r="BI40" s="97"/>
      <c r="BJ40" s="97"/>
      <c r="BK40" s="97"/>
      <c r="BL40" s="97"/>
      <c r="BM40" s="97"/>
      <c r="BN40" s="97"/>
      <c r="BO40" s="97"/>
      <c r="BP40" s="97"/>
      <c r="BQ40" s="59"/>
    </row>
    <row r="41" spans="1:70" s="56" customFormat="1">
      <c r="A41" s="76">
        <v>46452</v>
      </c>
      <c r="B41" s="54" t="s">
        <v>267</v>
      </c>
      <c r="C41" s="86">
        <v>6</v>
      </c>
      <c r="D41" s="97"/>
      <c r="E41" s="97"/>
      <c r="F41" s="97"/>
      <c r="G41" s="97"/>
      <c r="H41" s="97"/>
      <c r="I41" s="97"/>
      <c r="J41" s="97"/>
      <c r="K41" s="97"/>
      <c r="L41" s="97"/>
      <c r="M41" s="97"/>
      <c r="N41" s="97"/>
      <c r="O41" s="97"/>
      <c r="P41" s="97"/>
      <c r="Q41" s="87"/>
      <c r="R41" s="97"/>
      <c r="S41" s="97"/>
      <c r="T41" s="97"/>
      <c r="U41" s="97"/>
      <c r="V41" s="97"/>
      <c r="W41" s="97"/>
      <c r="Y41" s="97"/>
      <c r="Z41" s="97"/>
      <c r="AA41" s="97"/>
      <c r="AB41" s="97"/>
      <c r="AC41" s="97"/>
      <c r="AD41" s="97"/>
      <c r="AE41" s="97"/>
      <c r="AF41" s="97"/>
      <c r="AG41" s="57"/>
      <c r="AH41" s="18"/>
      <c r="AI41" s="18"/>
      <c r="AJ41" s="97"/>
      <c r="AK41" s="97"/>
      <c r="AL41" s="97"/>
      <c r="AM41" s="58"/>
      <c r="AN41" s="97"/>
      <c r="AO41" s="58"/>
      <c r="AP41" s="58"/>
      <c r="AQ41" s="58"/>
      <c r="AR41" s="58"/>
      <c r="AS41" s="58"/>
      <c r="AT41" s="59"/>
      <c r="AV41" s="97"/>
      <c r="AW41" s="97"/>
      <c r="AX41" s="97"/>
      <c r="AY41" s="97"/>
      <c r="AZ41" s="97"/>
      <c r="BA41" s="97"/>
      <c r="BB41" s="97"/>
      <c r="BC41" s="97"/>
      <c r="BD41" s="97"/>
      <c r="BE41" s="97"/>
      <c r="BF41" s="97"/>
      <c r="BG41" s="59"/>
      <c r="BH41" s="97"/>
      <c r="BI41" s="97"/>
      <c r="BJ41" s="97"/>
      <c r="BK41" s="97"/>
      <c r="BL41" s="97"/>
      <c r="BM41" s="97"/>
      <c r="BN41" s="97"/>
      <c r="BO41" s="97"/>
      <c r="BP41" s="97"/>
      <c r="BQ41" s="59"/>
    </row>
    <row r="42" spans="1:70" s="56" customFormat="1">
      <c r="A42" s="76">
        <v>46468</v>
      </c>
      <c r="B42" s="54" t="s">
        <v>268</v>
      </c>
      <c r="C42" s="86">
        <v>6</v>
      </c>
      <c r="D42" s="97"/>
      <c r="E42" s="97"/>
      <c r="F42" s="97"/>
      <c r="G42" s="97"/>
      <c r="H42" s="97"/>
      <c r="I42" s="97"/>
      <c r="J42" s="97"/>
      <c r="K42" s="97"/>
      <c r="L42" s="97"/>
      <c r="M42" s="97"/>
      <c r="N42" s="97"/>
      <c r="O42" s="97"/>
      <c r="P42" s="97"/>
      <c r="Q42" s="87"/>
      <c r="R42" s="97"/>
      <c r="S42" s="97"/>
      <c r="T42" s="97"/>
      <c r="U42" s="97"/>
      <c r="V42" s="97"/>
      <c r="W42" s="97"/>
      <c r="Y42" s="97"/>
      <c r="Z42" s="97"/>
      <c r="AA42" s="97"/>
      <c r="AB42" s="97"/>
      <c r="AC42" s="97"/>
      <c r="AD42" s="97"/>
      <c r="AE42" s="97"/>
      <c r="AF42" s="97"/>
      <c r="AG42" s="57"/>
      <c r="AH42" s="18"/>
      <c r="AI42" s="18"/>
      <c r="AJ42" s="97"/>
      <c r="AK42" s="97"/>
      <c r="AL42" s="97"/>
      <c r="AM42" s="58"/>
      <c r="AN42" s="97"/>
      <c r="AO42" s="58"/>
      <c r="AP42" s="58"/>
      <c r="AQ42" s="58"/>
      <c r="AR42" s="58"/>
      <c r="AS42" s="58"/>
      <c r="AT42" s="59"/>
      <c r="AV42" s="97"/>
      <c r="AW42" s="97"/>
      <c r="AX42" s="97"/>
      <c r="AY42" s="97"/>
      <c r="AZ42" s="97"/>
      <c r="BA42" s="97"/>
      <c r="BB42" s="97"/>
      <c r="BC42" s="97"/>
      <c r="BD42" s="97"/>
      <c r="BE42" s="97"/>
      <c r="BF42" s="97"/>
      <c r="BG42" s="59"/>
      <c r="BH42" s="97"/>
      <c r="BI42" s="97"/>
      <c r="BJ42" s="97"/>
      <c r="BK42" s="97"/>
      <c r="BL42" s="97"/>
      <c r="BM42" s="97"/>
      <c r="BN42" s="97"/>
      <c r="BO42" s="97"/>
      <c r="BP42" s="97"/>
      <c r="BQ42" s="59"/>
    </row>
    <row r="43" spans="1:70" s="56" customFormat="1">
      <c r="A43" s="76">
        <v>46482</v>
      </c>
      <c r="B43" s="54" t="s">
        <v>269</v>
      </c>
      <c r="C43" s="86">
        <v>6</v>
      </c>
      <c r="D43" s="97"/>
      <c r="E43" s="97"/>
      <c r="F43" s="97"/>
      <c r="G43" s="97"/>
      <c r="H43" s="97"/>
      <c r="I43" s="97"/>
      <c r="J43" s="97"/>
      <c r="K43" s="97"/>
      <c r="L43" s="97"/>
      <c r="M43" s="97"/>
      <c r="N43" s="97"/>
      <c r="O43" s="97"/>
      <c r="P43" s="97"/>
      <c r="Q43" s="87"/>
      <c r="R43" s="97"/>
      <c r="S43" s="97"/>
      <c r="T43" s="97"/>
      <c r="U43" s="97"/>
      <c r="V43" s="97"/>
      <c r="W43" s="97"/>
      <c r="Y43" s="97"/>
      <c r="Z43" s="97"/>
      <c r="AA43" s="97"/>
      <c r="AB43" s="97"/>
      <c r="AC43" s="97"/>
      <c r="AD43" s="97"/>
      <c r="AE43" s="97"/>
      <c r="AF43" s="97"/>
      <c r="AG43" s="57"/>
      <c r="AH43" s="18"/>
      <c r="AI43" s="18"/>
      <c r="AJ43" s="97"/>
      <c r="AK43" s="97"/>
      <c r="AL43" s="97"/>
      <c r="AM43" s="58"/>
      <c r="AN43" s="97"/>
      <c r="AO43" s="58"/>
      <c r="AP43" s="58"/>
      <c r="AQ43" s="58"/>
      <c r="AR43" s="58"/>
      <c r="AS43" s="58"/>
      <c r="AT43" s="59"/>
      <c r="AV43" s="97"/>
      <c r="AW43" s="97"/>
      <c r="AX43" s="97"/>
      <c r="AY43" s="97"/>
      <c r="AZ43" s="97"/>
      <c r="BA43" s="97"/>
      <c r="BB43" s="97"/>
      <c r="BC43" s="97"/>
      <c r="BD43" s="97"/>
      <c r="BE43" s="97"/>
      <c r="BF43" s="97"/>
      <c r="BG43" s="59"/>
      <c r="BH43" s="97"/>
      <c r="BI43" s="97"/>
      <c r="BJ43" s="97"/>
      <c r="BK43" s="97"/>
      <c r="BL43" s="97"/>
      <c r="BM43" s="97"/>
      <c r="BN43" s="97"/>
      <c r="BO43" s="97"/>
      <c r="BP43" s="97"/>
      <c r="BQ43" s="59"/>
    </row>
    <row r="44" spans="1:70" s="56" customFormat="1">
      <c r="A44" s="76">
        <v>46490</v>
      </c>
      <c r="B44" s="54" t="s">
        <v>270</v>
      </c>
      <c r="C44" s="86">
        <v>6</v>
      </c>
      <c r="D44" s="97"/>
      <c r="E44" s="97"/>
      <c r="F44" s="97"/>
      <c r="G44" s="97"/>
      <c r="H44" s="97"/>
      <c r="I44" s="97"/>
      <c r="J44" s="97"/>
      <c r="K44" s="97"/>
      <c r="L44" s="97"/>
      <c r="M44" s="97"/>
      <c r="N44" s="97"/>
      <c r="O44" s="97"/>
      <c r="P44" s="97"/>
      <c r="Q44" s="87"/>
      <c r="R44" s="97"/>
      <c r="S44" s="97"/>
      <c r="T44" s="97"/>
      <c r="U44" s="97"/>
      <c r="V44" s="97"/>
      <c r="W44" s="97"/>
      <c r="Y44" s="97"/>
      <c r="Z44" s="97"/>
      <c r="AA44" s="97"/>
      <c r="AB44" s="97"/>
      <c r="AC44" s="97"/>
      <c r="AD44" s="97"/>
      <c r="AE44" s="97"/>
      <c r="AF44" s="97"/>
      <c r="AG44" s="57"/>
      <c r="AH44" s="18"/>
      <c r="AI44" s="18"/>
      <c r="AJ44" s="97"/>
      <c r="AK44" s="97"/>
      <c r="AL44" s="97"/>
      <c r="AM44" s="58"/>
      <c r="AN44" s="97"/>
      <c r="AO44" s="58"/>
      <c r="AP44" s="58"/>
      <c r="AQ44" s="58"/>
      <c r="AR44" s="58"/>
      <c r="AS44" s="58"/>
      <c r="AT44" s="59"/>
      <c r="AV44" s="97"/>
      <c r="AW44" s="97"/>
      <c r="AX44" s="97"/>
      <c r="AY44" s="97"/>
      <c r="AZ44" s="97"/>
      <c r="BA44" s="97"/>
      <c r="BB44" s="97"/>
      <c r="BC44" s="97"/>
      <c r="BD44" s="97"/>
      <c r="BE44" s="97"/>
      <c r="BF44" s="97"/>
      <c r="BG44" s="59"/>
      <c r="BH44" s="97"/>
      <c r="BI44" s="97"/>
      <c r="BJ44" s="97"/>
      <c r="BK44" s="97"/>
      <c r="BL44" s="97"/>
      <c r="BM44" s="97"/>
      <c r="BN44" s="97"/>
      <c r="BO44" s="97"/>
      <c r="BP44" s="97"/>
      <c r="BQ44" s="59"/>
    </row>
    <row r="45" spans="1:70" s="56" customFormat="1">
      <c r="A45" s="76">
        <v>46491</v>
      </c>
      <c r="B45" s="54" t="s">
        <v>271</v>
      </c>
      <c r="C45" s="86">
        <v>6</v>
      </c>
      <c r="D45" s="97"/>
      <c r="E45" s="97"/>
      <c r="F45" s="97"/>
      <c r="G45" s="97"/>
      <c r="H45" s="97"/>
      <c r="I45" s="97"/>
      <c r="J45" s="97"/>
      <c r="K45" s="97"/>
      <c r="L45" s="97"/>
      <c r="M45" s="97"/>
      <c r="N45" s="97"/>
      <c r="O45" s="97"/>
      <c r="P45" s="97"/>
      <c r="Q45" s="87"/>
      <c r="R45" s="97"/>
      <c r="S45" s="97"/>
      <c r="T45" s="97"/>
      <c r="U45" s="97"/>
      <c r="V45" s="97"/>
      <c r="W45" s="97"/>
      <c r="Y45" s="97"/>
      <c r="Z45" s="97"/>
      <c r="AA45" s="97"/>
      <c r="AB45" s="97"/>
      <c r="AC45" s="97"/>
      <c r="AD45" s="97"/>
      <c r="AE45" s="97"/>
      <c r="AF45" s="97"/>
      <c r="AG45" s="57"/>
      <c r="AH45" s="18"/>
      <c r="AI45" s="18"/>
      <c r="AJ45" s="97"/>
      <c r="AK45" s="97"/>
      <c r="AL45" s="97"/>
      <c r="AM45" s="58"/>
      <c r="AN45" s="97"/>
      <c r="AO45" s="58"/>
      <c r="AP45" s="58"/>
      <c r="AQ45" s="58"/>
      <c r="AR45" s="58"/>
      <c r="AS45" s="58"/>
      <c r="AT45" s="59"/>
      <c r="AV45" s="97"/>
      <c r="AW45" s="97"/>
      <c r="AX45" s="97"/>
      <c r="AY45" s="97"/>
      <c r="AZ45" s="97"/>
      <c r="BA45" s="97"/>
      <c r="BB45" s="97"/>
      <c r="BC45" s="97"/>
      <c r="BD45" s="97"/>
      <c r="BE45" s="97"/>
      <c r="BF45" s="97"/>
      <c r="BG45" s="59"/>
      <c r="BH45" s="97"/>
      <c r="BI45" s="97"/>
      <c r="BJ45" s="97"/>
      <c r="BK45" s="97"/>
      <c r="BL45" s="97"/>
      <c r="BM45" s="97"/>
      <c r="BN45" s="97"/>
      <c r="BO45" s="97"/>
      <c r="BP45" s="97"/>
      <c r="BQ45" s="59"/>
    </row>
    <row r="46" spans="1:70" s="56" customFormat="1">
      <c r="A46" s="76">
        <v>46492</v>
      </c>
      <c r="B46" s="54" t="s">
        <v>272</v>
      </c>
      <c r="C46" s="86">
        <v>6</v>
      </c>
      <c r="D46" s="97"/>
      <c r="E46" s="97"/>
      <c r="F46" s="97"/>
      <c r="G46" s="97"/>
      <c r="H46" s="97"/>
      <c r="I46" s="97"/>
      <c r="J46" s="97"/>
      <c r="K46" s="97"/>
      <c r="L46" s="97"/>
      <c r="M46" s="97"/>
      <c r="N46" s="97"/>
      <c r="O46" s="97"/>
      <c r="P46" s="97"/>
      <c r="Q46" s="87"/>
      <c r="R46" s="97"/>
      <c r="S46" s="97"/>
      <c r="T46" s="97"/>
      <c r="U46" s="97"/>
      <c r="V46" s="97"/>
      <c r="W46" s="97"/>
      <c r="Y46" s="97"/>
      <c r="Z46" s="97"/>
      <c r="AA46" s="97"/>
      <c r="AB46" s="97"/>
      <c r="AC46" s="97"/>
      <c r="AD46" s="97"/>
      <c r="AE46" s="97"/>
      <c r="AF46" s="97"/>
      <c r="AG46" s="57"/>
      <c r="AH46" s="18"/>
      <c r="AI46" s="18"/>
      <c r="AJ46" s="97"/>
      <c r="AK46" s="97"/>
      <c r="AL46" s="97"/>
      <c r="AM46" s="58"/>
      <c r="AN46" s="97"/>
      <c r="AO46" s="58"/>
      <c r="AP46" s="58"/>
      <c r="AQ46" s="58"/>
      <c r="AR46" s="58"/>
      <c r="AS46" s="58"/>
      <c r="AT46" s="59"/>
      <c r="AV46" s="97"/>
      <c r="AW46" s="97"/>
      <c r="AX46" s="97"/>
      <c r="AY46" s="97"/>
      <c r="AZ46" s="97"/>
      <c r="BA46" s="97"/>
      <c r="BB46" s="97"/>
      <c r="BC46" s="97"/>
      <c r="BD46" s="97"/>
      <c r="BE46" s="97"/>
      <c r="BF46" s="97"/>
      <c r="BG46" s="59"/>
      <c r="BH46" s="97"/>
      <c r="BI46" s="97"/>
      <c r="BJ46" s="97"/>
      <c r="BK46" s="97"/>
      <c r="BL46" s="97"/>
      <c r="BM46" s="97"/>
      <c r="BN46" s="97"/>
      <c r="BO46" s="97"/>
      <c r="BP46" s="97"/>
      <c r="BQ46" s="59"/>
    </row>
    <row r="47" spans="1:70" s="56" customFormat="1">
      <c r="A47" s="76">
        <v>46501</v>
      </c>
      <c r="B47" s="54" t="s">
        <v>273</v>
      </c>
      <c r="C47" s="86">
        <v>6</v>
      </c>
      <c r="D47" s="97"/>
      <c r="E47" s="97"/>
      <c r="F47" s="97"/>
      <c r="G47" s="97"/>
      <c r="H47" s="97"/>
      <c r="I47" s="97"/>
      <c r="J47" s="97"/>
      <c r="K47" s="97"/>
      <c r="L47" s="97"/>
      <c r="M47" s="97"/>
      <c r="N47" s="97"/>
      <c r="O47" s="97"/>
      <c r="P47" s="97"/>
      <c r="Q47" s="87"/>
      <c r="R47" s="97"/>
      <c r="S47" s="97"/>
      <c r="T47" s="97"/>
      <c r="U47" s="97"/>
      <c r="V47" s="97"/>
      <c r="W47" s="97"/>
      <c r="Y47" s="97"/>
      <c r="Z47" s="97"/>
      <c r="AA47" s="97"/>
      <c r="AB47" s="97"/>
      <c r="AC47" s="97"/>
      <c r="AD47" s="97"/>
      <c r="AE47" s="97"/>
      <c r="AF47" s="97"/>
      <c r="AG47" s="57"/>
      <c r="AH47" s="18"/>
      <c r="AI47" s="18"/>
      <c r="AJ47" s="97"/>
      <c r="AK47" s="97"/>
      <c r="AL47" s="97"/>
      <c r="AM47" s="58"/>
      <c r="AN47" s="97"/>
      <c r="AO47" s="58"/>
      <c r="AP47" s="58"/>
      <c r="AQ47" s="58"/>
      <c r="AR47" s="58"/>
      <c r="AS47" s="58"/>
      <c r="AT47" s="59"/>
      <c r="AV47" s="97"/>
      <c r="AW47" s="97"/>
      <c r="AX47" s="97"/>
      <c r="AY47" s="97"/>
      <c r="AZ47" s="97"/>
      <c r="BA47" s="97"/>
      <c r="BB47" s="97"/>
      <c r="BC47" s="97"/>
      <c r="BD47" s="97"/>
      <c r="BE47" s="97"/>
      <c r="BF47" s="97"/>
      <c r="BG47" s="59"/>
      <c r="BH47" s="97"/>
      <c r="BI47" s="97"/>
      <c r="BJ47" s="97"/>
      <c r="BK47" s="97"/>
      <c r="BL47" s="97"/>
      <c r="BM47" s="97"/>
      <c r="BN47" s="97"/>
      <c r="BO47" s="97"/>
      <c r="BP47" s="97"/>
      <c r="BQ47" s="59"/>
    </row>
    <row r="48" spans="1:70" s="56" customFormat="1">
      <c r="A48" s="76">
        <v>46502</v>
      </c>
      <c r="B48" s="54" t="s">
        <v>274</v>
      </c>
      <c r="C48" s="86">
        <v>6</v>
      </c>
      <c r="D48" s="97"/>
      <c r="E48" s="97"/>
      <c r="F48" s="97"/>
      <c r="G48" s="97"/>
      <c r="H48" s="97"/>
      <c r="I48" s="97"/>
      <c r="J48" s="97"/>
      <c r="K48" s="97"/>
      <c r="L48" s="97"/>
      <c r="M48" s="97"/>
      <c r="N48" s="97"/>
      <c r="O48" s="97"/>
      <c r="P48" s="97"/>
      <c r="Q48" s="87"/>
      <c r="R48" s="97"/>
      <c r="S48" s="97"/>
      <c r="T48" s="97"/>
      <c r="U48" s="97"/>
      <c r="V48" s="97"/>
      <c r="W48" s="97"/>
      <c r="Y48" s="97"/>
      <c r="Z48" s="97"/>
      <c r="AA48" s="97"/>
      <c r="AB48" s="97"/>
      <c r="AC48" s="97"/>
      <c r="AD48" s="97"/>
      <c r="AE48" s="97"/>
      <c r="AF48" s="97"/>
      <c r="AG48" s="57"/>
      <c r="AH48" s="18"/>
      <c r="AI48" s="18"/>
      <c r="AJ48" s="97"/>
      <c r="AK48" s="97"/>
      <c r="AL48" s="97"/>
      <c r="AM48" s="58"/>
      <c r="AN48" s="97"/>
      <c r="AO48" s="58"/>
      <c r="AP48" s="58"/>
      <c r="AQ48" s="58"/>
      <c r="AR48" s="58"/>
      <c r="AS48" s="58"/>
      <c r="AT48" s="59"/>
      <c r="AV48" s="97"/>
      <c r="AW48" s="97"/>
      <c r="AX48" s="97"/>
      <c r="AY48" s="97"/>
      <c r="AZ48" s="97"/>
      <c r="BA48" s="97"/>
      <c r="BB48" s="97"/>
      <c r="BC48" s="97"/>
      <c r="BD48" s="97"/>
      <c r="BE48" s="97"/>
      <c r="BF48" s="97"/>
      <c r="BG48" s="59"/>
      <c r="BH48" s="97"/>
      <c r="BI48" s="97"/>
      <c r="BJ48" s="97"/>
      <c r="BK48" s="97"/>
      <c r="BL48" s="97"/>
      <c r="BM48" s="97"/>
      <c r="BN48" s="97"/>
      <c r="BO48" s="97"/>
      <c r="BP48" s="97"/>
      <c r="BQ48" s="59"/>
    </row>
    <row r="49" spans="1:70" s="56" customFormat="1">
      <c r="A49" s="76">
        <v>46505</v>
      </c>
      <c r="B49" s="54" t="s">
        <v>275</v>
      </c>
      <c r="C49" s="86">
        <v>6</v>
      </c>
      <c r="D49" s="97"/>
      <c r="E49" s="97"/>
      <c r="F49" s="97"/>
      <c r="G49" s="97"/>
      <c r="H49" s="97"/>
      <c r="I49" s="97"/>
      <c r="J49" s="97"/>
      <c r="K49" s="97"/>
      <c r="L49" s="97"/>
      <c r="M49" s="97"/>
      <c r="N49" s="97"/>
      <c r="O49" s="97"/>
      <c r="P49" s="97"/>
      <c r="Q49" s="87"/>
      <c r="R49" s="97"/>
      <c r="S49" s="97"/>
      <c r="T49" s="97"/>
      <c r="U49" s="97"/>
      <c r="V49" s="97"/>
      <c r="W49" s="97"/>
      <c r="Y49" s="97"/>
      <c r="Z49" s="97"/>
      <c r="AA49" s="97"/>
      <c r="AB49" s="97"/>
      <c r="AC49" s="97"/>
      <c r="AD49" s="97"/>
      <c r="AE49" s="97"/>
      <c r="AF49" s="97"/>
      <c r="AG49" s="57"/>
      <c r="AH49" s="18"/>
      <c r="AI49" s="18"/>
      <c r="AJ49" s="97"/>
      <c r="AK49" s="97"/>
      <c r="AL49" s="97"/>
      <c r="AM49" s="58"/>
      <c r="AN49" s="97"/>
      <c r="AO49" s="58"/>
      <c r="AP49" s="58"/>
      <c r="AQ49" s="58"/>
      <c r="AR49" s="58"/>
      <c r="AS49" s="58"/>
      <c r="AT49" s="59"/>
      <c r="AV49" s="97"/>
      <c r="AW49" s="97"/>
      <c r="AX49" s="97"/>
      <c r="AY49" s="97"/>
      <c r="AZ49" s="97"/>
      <c r="BA49" s="97"/>
      <c r="BB49" s="97"/>
      <c r="BC49" s="97"/>
      <c r="BD49" s="97"/>
      <c r="BE49" s="97"/>
      <c r="BF49" s="97"/>
      <c r="BG49" s="59"/>
      <c r="BH49" s="97"/>
      <c r="BI49" s="97"/>
      <c r="BJ49" s="97"/>
      <c r="BK49" s="97"/>
      <c r="BL49" s="97"/>
      <c r="BM49" s="97"/>
      <c r="BN49" s="97"/>
      <c r="BO49" s="97"/>
      <c r="BP49" s="97"/>
      <c r="BQ49" s="59"/>
    </row>
    <row r="50" spans="1:70" s="56" customFormat="1">
      <c r="A50" s="76">
        <v>46523</v>
      </c>
      <c r="B50" s="54" t="s">
        <v>276</v>
      </c>
      <c r="C50" s="86">
        <v>6</v>
      </c>
      <c r="D50" s="97"/>
      <c r="E50" s="97"/>
      <c r="F50" s="97"/>
      <c r="G50" s="97"/>
      <c r="H50" s="97"/>
      <c r="I50" s="97"/>
      <c r="J50" s="97"/>
      <c r="K50" s="97"/>
      <c r="L50" s="97"/>
      <c r="M50" s="97"/>
      <c r="N50" s="97"/>
      <c r="O50" s="97"/>
      <c r="P50" s="97"/>
      <c r="Q50" s="87"/>
      <c r="R50" s="97"/>
      <c r="S50" s="97"/>
      <c r="T50" s="97"/>
      <c r="U50" s="97"/>
      <c r="V50" s="97"/>
      <c r="W50" s="97"/>
      <c r="Y50" s="97"/>
      <c r="Z50" s="97"/>
      <c r="AA50" s="97"/>
      <c r="AB50" s="97"/>
      <c r="AC50" s="97"/>
      <c r="AD50" s="97"/>
      <c r="AE50" s="97"/>
      <c r="AF50" s="97"/>
      <c r="AG50" s="57"/>
      <c r="AH50" s="18"/>
      <c r="AI50" s="18"/>
      <c r="AJ50" s="97"/>
      <c r="AK50" s="97"/>
      <c r="AL50" s="97"/>
      <c r="AM50" s="58"/>
      <c r="AN50" s="97"/>
      <c r="AO50" s="58"/>
      <c r="AP50" s="58"/>
      <c r="AQ50" s="58"/>
      <c r="AR50" s="58"/>
      <c r="AS50" s="58"/>
      <c r="AT50" s="59"/>
      <c r="AV50" s="97"/>
      <c r="AW50" s="97"/>
      <c r="AX50" s="97"/>
      <c r="AY50" s="97"/>
      <c r="AZ50" s="97"/>
      <c r="BA50" s="97"/>
      <c r="BB50" s="97"/>
      <c r="BC50" s="97"/>
      <c r="BD50" s="97"/>
      <c r="BE50" s="97"/>
      <c r="BF50" s="97"/>
      <c r="BG50" s="59"/>
      <c r="BH50" s="97"/>
      <c r="BI50" s="97"/>
      <c r="BJ50" s="97"/>
      <c r="BK50" s="97"/>
      <c r="BL50" s="97"/>
      <c r="BM50" s="97"/>
      <c r="BN50" s="97"/>
      <c r="BO50" s="97"/>
      <c r="BP50" s="97"/>
      <c r="BQ50" s="59"/>
    </row>
    <row r="51" spans="1:70" s="56" customFormat="1">
      <c r="A51" s="76">
        <v>46524</v>
      </c>
      <c r="B51" s="54" t="s">
        <v>277</v>
      </c>
      <c r="C51" s="86">
        <v>6</v>
      </c>
      <c r="D51" s="97"/>
      <c r="E51" s="97"/>
      <c r="F51" s="97"/>
      <c r="G51" s="97"/>
      <c r="H51" s="97"/>
      <c r="I51" s="97"/>
      <c r="J51" s="97"/>
      <c r="K51" s="97"/>
      <c r="L51" s="97"/>
      <c r="M51" s="97"/>
      <c r="N51" s="97"/>
      <c r="O51" s="97"/>
      <c r="P51" s="97"/>
      <c r="Q51" s="87"/>
      <c r="R51" s="97"/>
      <c r="S51" s="97"/>
      <c r="T51" s="97"/>
      <c r="U51" s="97"/>
      <c r="V51" s="97"/>
      <c r="W51" s="97"/>
      <c r="Y51" s="97"/>
      <c r="Z51" s="97"/>
      <c r="AA51" s="97"/>
      <c r="AB51" s="97"/>
      <c r="AC51" s="97"/>
      <c r="AD51" s="97"/>
      <c r="AE51" s="97"/>
      <c r="AF51" s="97"/>
      <c r="AG51" s="57"/>
      <c r="AH51" s="18"/>
      <c r="AI51" s="18"/>
      <c r="AJ51" s="97"/>
      <c r="AK51" s="97"/>
      <c r="AL51" s="97"/>
      <c r="AM51" s="58"/>
      <c r="AN51" s="97"/>
      <c r="AO51" s="58"/>
      <c r="AP51" s="58"/>
      <c r="AQ51" s="58"/>
      <c r="AR51" s="58"/>
      <c r="AS51" s="58"/>
      <c r="AT51" s="59"/>
      <c r="AV51" s="97"/>
      <c r="AW51" s="97"/>
      <c r="AX51" s="97"/>
      <c r="AY51" s="97"/>
      <c r="AZ51" s="97"/>
      <c r="BA51" s="97"/>
      <c r="BB51" s="97"/>
      <c r="BC51" s="97"/>
      <c r="BD51" s="97"/>
      <c r="BE51" s="97"/>
      <c r="BF51" s="97"/>
      <c r="BG51" s="59"/>
      <c r="BH51" s="97"/>
      <c r="BI51" s="97"/>
      <c r="BJ51" s="97"/>
      <c r="BK51" s="97"/>
      <c r="BL51" s="97"/>
      <c r="BM51" s="97"/>
      <c r="BN51" s="97"/>
      <c r="BO51" s="97"/>
      <c r="BP51" s="97"/>
      <c r="BQ51" s="59"/>
    </row>
    <row r="52" spans="1:70" s="56" customFormat="1">
      <c r="A52" s="76">
        <v>46525</v>
      </c>
      <c r="B52" s="54" t="s">
        <v>278</v>
      </c>
      <c r="C52" s="86">
        <v>6</v>
      </c>
      <c r="D52" s="97"/>
      <c r="E52" s="97"/>
      <c r="F52" s="97"/>
      <c r="G52" s="97"/>
      <c r="H52" s="97"/>
      <c r="I52" s="97"/>
      <c r="J52" s="97"/>
      <c r="K52" s="97"/>
      <c r="L52" s="97"/>
      <c r="M52" s="97"/>
      <c r="N52" s="97"/>
      <c r="O52" s="97"/>
      <c r="P52" s="97"/>
      <c r="Q52" s="87"/>
      <c r="R52" s="97"/>
      <c r="S52" s="97"/>
      <c r="T52" s="97"/>
      <c r="U52" s="97"/>
      <c r="V52" s="97"/>
      <c r="W52" s="97"/>
      <c r="Y52" s="97"/>
      <c r="Z52" s="97"/>
      <c r="AA52" s="97"/>
      <c r="AB52" s="97"/>
      <c r="AC52" s="97"/>
      <c r="AD52" s="97"/>
      <c r="AE52" s="97"/>
      <c r="AF52" s="97"/>
      <c r="AG52" s="57"/>
      <c r="AH52" s="18"/>
      <c r="AI52" s="18"/>
      <c r="AJ52" s="97"/>
      <c r="AK52" s="97"/>
      <c r="AL52" s="97"/>
      <c r="AM52" s="58"/>
      <c r="AN52" s="97"/>
      <c r="AO52" s="58"/>
      <c r="AP52" s="58"/>
      <c r="AQ52" s="58"/>
      <c r="AR52" s="58"/>
      <c r="AS52" s="58"/>
      <c r="AT52" s="59"/>
      <c r="AV52" s="97"/>
      <c r="AW52" s="97"/>
      <c r="AX52" s="97"/>
      <c r="AY52" s="97"/>
      <c r="AZ52" s="97"/>
      <c r="BA52" s="97"/>
      <c r="BB52" s="97"/>
      <c r="BC52" s="97"/>
      <c r="BD52" s="97"/>
      <c r="BE52" s="97"/>
      <c r="BF52" s="97"/>
      <c r="BG52" s="59"/>
      <c r="BH52" s="97"/>
      <c r="BI52" s="97"/>
      <c r="BJ52" s="97"/>
      <c r="BK52" s="97"/>
      <c r="BL52" s="97"/>
      <c r="BM52" s="97"/>
      <c r="BN52" s="97"/>
      <c r="BO52" s="97"/>
      <c r="BP52" s="97"/>
      <c r="BQ52" s="59"/>
    </row>
    <row r="53" spans="1:70" s="56" customFormat="1" ht="12">
      <c r="A53" s="76">
        <v>46527</v>
      </c>
      <c r="B53" s="54" t="s">
        <v>279</v>
      </c>
      <c r="C53" s="86">
        <v>6</v>
      </c>
      <c r="D53" s="97"/>
      <c r="E53" s="97"/>
      <c r="F53" s="97"/>
      <c r="G53" s="97"/>
      <c r="H53" s="97"/>
      <c r="I53" s="97"/>
      <c r="J53" s="97"/>
      <c r="K53" s="97"/>
      <c r="L53" s="97"/>
      <c r="M53" s="97"/>
      <c r="N53" s="97">
        <v>1</v>
      </c>
      <c r="O53" s="97"/>
      <c r="P53" s="97"/>
      <c r="Q53" s="87"/>
      <c r="R53" s="97"/>
      <c r="S53" s="97"/>
      <c r="T53" s="97">
        <v>1</v>
      </c>
      <c r="U53" s="97"/>
      <c r="V53" s="97"/>
      <c r="W53" s="97"/>
      <c r="Y53" s="97"/>
      <c r="Z53" s="97">
        <v>1</v>
      </c>
      <c r="AA53" s="97"/>
      <c r="AB53" s="97">
        <v>1</v>
      </c>
      <c r="AC53" s="97"/>
      <c r="AD53" s="97"/>
      <c r="AE53" s="97">
        <v>1</v>
      </c>
      <c r="AF53" s="97"/>
      <c r="AG53" s="57"/>
      <c r="AH53" s="18">
        <v>1</v>
      </c>
      <c r="AI53" s="18"/>
      <c r="AJ53" s="97"/>
      <c r="AK53" s="97">
        <v>1</v>
      </c>
      <c r="AL53" s="97"/>
      <c r="AM53" s="58"/>
      <c r="AN53" s="97">
        <v>1</v>
      </c>
      <c r="AO53" s="58"/>
      <c r="AP53" s="58">
        <v>1</v>
      </c>
      <c r="AQ53" s="58"/>
      <c r="AR53" s="58">
        <v>1</v>
      </c>
      <c r="AS53" s="58"/>
      <c r="AT53" s="59"/>
      <c r="AV53" s="97"/>
      <c r="AW53" s="97">
        <v>1</v>
      </c>
      <c r="AX53" s="97"/>
      <c r="AY53" s="97">
        <v>1</v>
      </c>
      <c r="AZ53" s="97">
        <v>1</v>
      </c>
      <c r="BA53" s="97"/>
      <c r="BB53" s="97"/>
      <c r="BC53" s="97">
        <v>1</v>
      </c>
      <c r="BD53" s="97"/>
      <c r="BE53" s="97">
        <v>1</v>
      </c>
      <c r="BF53" s="97"/>
      <c r="BG53" s="59"/>
      <c r="BH53" s="97">
        <v>1</v>
      </c>
      <c r="BI53" s="97">
        <v>1</v>
      </c>
      <c r="BJ53" s="97">
        <v>1</v>
      </c>
      <c r="BK53" s="97"/>
      <c r="BL53" s="97"/>
      <c r="BM53" s="97"/>
      <c r="BN53" s="97">
        <v>1</v>
      </c>
      <c r="BO53" s="97"/>
      <c r="BP53" s="97">
        <v>1</v>
      </c>
      <c r="BQ53" s="59"/>
      <c r="BR53" s="56">
        <v>1</v>
      </c>
    </row>
    <row r="54" spans="1:70" s="56" customFormat="1">
      <c r="A54" s="76">
        <v>46529</v>
      </c>
      <c r="B54" s="54" t="s">
        <v>280</v>
      </c>
      <c r="C54" s="86">
        <v>6</v>
      </c>
      <c r="D54" s="97"/>
      <c r="E54" s="97"/>
      <c r="F54" s="97"/>
      <c r="G54" s="97"/>
      <c r="H54" s="97"/>
      <c r="I54" s="97"/>
      <c r="J54" s="97"/>
      <c r="K54" s="97"/>
      <c r="L54" s="97"/>
      <c r="M54" s="97"/>
      <c r="N54" s="97"/>
      <c r="O54" s="97"/>
      <c r="P54" s="97"/>
      <c r="Q54" s="87"/>
      <c r="R54" s="97"/>
      <c r="S54" s="97"/>
      <c r="T54" s="97"/>
      <c r="U54" s="97"/>
      <c r="V54" s="97"/>
      <c r="W54" s="97"/>
      <c r="Y54" s="97"/>
      <c r="Z54" s="97"/>
      <c r="AA54" s="97"/>
      <c r="AB54" s="97"/>
      <c r="AC54" s="97"/>
      <c r="AD54" s="97"/>
      <c r="AE54" s="97"/>
      <c r="AF54" s="97"/>
      <c r="AG54" s="57"/>
      <c r="AH54" s="18"/>
      <c r="AI54" s="18"/>
      <c r="AJ54" s="97"/>
      <c r="AK54" s="97"/>
      <c r="AL54" s="97"/>
      <c r="AM54" s="58"/>
      <c r="AN54" s="97"/>
      <c r="AO54" s="58"/>
      <c r="AP54" s="58"/>
      <c r="AQ54" s="58"/>
      <c r="AR54" s="58"/>
      <c r="AS54" s="58"/>
      <c r="AT54" s="59"/>
      <c r="AV54" s="97"/>
      <c r="AW54" s="97"/>
      <c r="AX54" s="97"/>
      <c r="AY54" s="97"/>
      <c r="AZ54" s="97"/>
      <c r="BA54" s="97"/>
      <c r="BB54" s="97"/>
      <c r="BC54" s="97"/>
      <c r="BD54" s="97"/>
      <c r="BE54" s="97"/>
      <c r="BF54" s="97"/>
      <c r="BG54" s="59"/>
      <c r="BH54" s="97"/>
      <c r="BI54" s="97"/>
      <c r="BJ54" s="97"/>
      <c r="BK54" s="97"/>
      <c r="BL54" s="97"/>
      <c r="BM54" s="97"/>
      <c r="BN54" s="97"/>
      <c r="BO54" s="97"/>
      <c r="BP54" s="97"/>
      <c r="BQ54" s="59"/>
    </row>
    <row r="55" spans="1:70" s="56" customFormat="1">
      <c r="A55" s="76">
        <v>46530</v>
      </c>
      <c r="B55" s="54" t="s">
        <v>281</v>
      </c>
      <c r="C55" s="86">
        <v>6</v>
      </c>
      <c r="D55" s="97"/>
      <c r="E55" s="97"/>
      <c r="F55" s="97"/>
      <c r="G55" s="97"/>
      <c r="H55" s="97"/>
      <c r="I55" s="97"/>
      <c r="J55" s="97"/>
      <c r="K55" s="97"/>
      <c r="L55" s="97"/>
      <c r="M55" s="97"/>
      <c r="N55" s="97"/>
      <c r="O55" s="97"/>
      <c r="P55" s="97"/>
      <c r="Q55" s="87"/>
      <c r="R55" s="97"/>
      <c r="S55" s="97"/>
      <c r="T55" s="97"/>
      <c r="U55" s="97"/>
      <c r="V55" s="97"/>
      <c r="W55" s="97"/>
      <c r="Y55" s="97"/>
      <c r="Z55" s="97"/>
      <c r="AA55" s="97"/>
      <c r="AB55" s="97"/>
      <c r="AC55" s="97"/>
      <c r="AD55" s="97"/>
      <c r="AE55" s="97"/>
      <c r="AF55" s="97"/>
      <c r="AG55" s="57"/>
      <c r="AH55" s="18"/>
      <c r="AI55" s="18"/>
      <c r="AJ55" s="97"/>
      <c r="AK55" s="97"/>
      <c r="AL55" s="97"/>
      <c r="AM55" s="58"/>
      <c r="AN55" s="97"/>
      <c r="AO55" s="58"/>
      <c r="AP55" s="58"/>
      <c r="AQ55" s="58"/>
      <c r="AR55" s="58"/>
      <c r="AS55" s="58"/>
      <c r="AT55" s="59"/>
      <c r="AV55" s="97"/>
      <c r="AW55" s="97"/>
      <c r="AX55" s="97"/>
      <c r="AY55" s="97"/>
      <c r="AZ55" s="97"/>
      <c r="BA55" s="97"/>
      <c r="BB55" s="97"/>
      <c r="BC55" s="97"/>
      <c r="BD55" s="97"/>
      <c r="BE55" s="97"/>
      <c r="BF55" s="97"/>
      <c r="BG55" s="59"/>
      <c r="BH55" s="97"/>
      <c r="BI55" s="97"/>
      <c r="BJ55" s="97"/>
      <c r="BK55" s="97"/>
      <c r="BL55" s="97"/>
      <c r="BM55" s="97"/>
      <c r="BN55" s="97"/>
      <c r="BO55" s="97"/>
      <c r="BP55" s="97"/>
      <c r="BQ55" s="59"/>
    </row>
    <row r="56" spans="1:70" s="56" customFormat="1">
      <c r="A56" s="76">
        <v>46531</v>
      </c>
      <c r="B56" s="54" t="s">
        <v>282</v>
      </c>
      <c r="C56" s="86">
        <v>6</v>
      </c>
      <c r="D56" s="97"/>
      <c r="E56" s="97"/>
      <c r="F56" s="97">
        <v>1</v>
      </c>
      <c r="G56" s="97"/>
      <c r="H56" s="97"/>
      <c r="I56" s="97"/>
      <c r="J56" s="97">
        <v>1</v>
      </c>
      <c r="K56" s="97"/>
      <c r="L56" s="97"/>
      <c r="M56" s="97"/>
      <c r="N56" s="97">
        <v>1</v>
      </c>
      <c r="O56" s="97"/>
      <c r="P56" s="97"/>
      <c r="Q56" s="87"/>
      <c r="R56" s="97"/>
      <c r="S56" s="97"/>
      <c r="T56" s="97">
        <v>1</v>
      </c>
      <c r="U56" s="97">
        <v>1</v>
      </c>
      <c r="V56" s="97"/>
      <c r="W56" s="97"/>
      <c r="Y56" s="97">
        <v>1</v>
      </c>
      <c r="Z56" s="97"/>
      <c r="AA56" s="97">
        <v>1</v>
      </c>
      <c r="AB56" s="97"/>
      <c r="AC56" s="97"/>
      <c r="AD56" s="97">
        <v>1</v>
      </c>
      <c r="AE56" s="97"/>
      <c r="AF56" s="97"/>
      <c r="AG56" s="57">
        <v>1</v>
      </c>
      <c r="AH56" s="18"/>
      <c r="AI56" s="18"/>
      <c r="AJ56" s="97"/>
      <c r="AK56" s="97">
        <v>1</v>
      </c>
      <c r="AL56" s="97"/>
      <c r="AM56" s="58"/>
      <c r="AN56" s="97">
        <v>1</v>
      </c>
      <c r="AO56" s="58"/>
      <c r="AP56" s="58">
        <v>1</v>
      </c>
      <c r="AQ56" s="58"/>
      <c r="AR56" s="58">
        <v>1</v>
      </c>
      <c r="AS56" s="58"/>
      <c r="AT56" s="59"/>
      <c r="AV56" s="97"/>
      <c r="AW56" s="97">
        <v>1</v>
      </c>
      <c r="AX56" s="97"/>
      <c r="AY56" s="97">
        <v>1</v>
      </c>
      <c r="AZ56" s="97"/>
      <c r="BA56" s="97"/>
      <c r="BB56" s="97"/>
      <c r="BC56" s="97"/>
      <c r="BD56" s="97"/>
      <c r="BE56" s="97">
        <v>1</v>
      </c>
      <c r="BF56" s="97"/>
      <c r="BG56" s="59"/>
      <c r="BH56" s="97">
        <v>1</v>
      </c>
      <c r="BI56" s="97"/>
      <c r="BJ56" s="97">
        <v>1</v>
      </c>
      <c r="BK56" s="97">
        <v>1</v>
      </c>
      <c r="BL56" s="97"/>
      <c r="BM56" s="97"/>
      <c r="BN56" s="97"/>
      <c r="BO56" s="97">
        <v>1</v>
      </c>
      <c r="BP56" s="97">
        <v>1</v>
      </c>
      <c r="BQ56" s="59"/>
      <c r="BR56" s="56">
        <v>1</v>
      </c>
    </row>
    <row r="57" spans="1:70" s="56" customFormat="1">
      <c r="A57" s="76">
        <v>46532</v>
      </c>
      <c r="B57" s="54" t="s">
        <v>283</v>
      </c>
      <c r="C57" s="86">
        <v>6</v>
      </c>
      <c r="D57" s="97"/>
      <c r="E57" s="97"/>
      <c r="F57" s="97"/>
      <c r="G57" s="97"/>
      <c r="H57" s="97"/>
      <c r="I57" s="97"/>
      <c r="J57" s="97"/>
      <c r="K57" s="97"/>
      <c r="L57" s="97"/>
      <c r="M57" s="97"/>
      <c r="N57" s="97"/>
      <c r="O57" s="97"/>
      <c r="P57" s="97"/>
      <c r="Q57" s="87"/>
      <c r="R57" s="97"/>
      <c r="S57" s="97"/>
      <c r="T57" s="97"/>
      <c r="U57" s="97"/>
      <c r="V57" s="97"/>
      <c r="W57" s="97"/>
      <c r="Y57" s="97"/>
      <c r="Z57" s="97"/>
      <c r="AA57" s="97"/>
      <c r="AB57" s="97"/>
      <c r="AC57" s="97"/>
      <c r="AD57" s="97"/>
      <c r="AE57" s="97"/>
      <c r="AF57" s="97"/>
      <c r="AG57" s="57"/>
      <c r="AH57" s="18"/>
      <c r="AI57" s="18"/>
      <c r="AJ57" s="97"/>
      <c r="AK57" s="97"/>
      <c r="AL57" s="97"/>
      <c r="AM57" s="58"/>
      <c r="AN57" s="97"/>
      <c r="AO57" s="58"/>
      <c r="AP57" s="58"/>
      <c r="AQ57" s="58"/>
      <c r="AR57" s="58"/>
      <c r="AS57" s="58"/>
      <c r="AT57" s="59"/>
      <c r="AV57" s="97"/>
      <c r="AW57" s="97"/>
      <c r="AX57" s="97"/>
      <c r="AY57" s="97"/>
      <c r="AZ57" s="97"/>
      <c r="BA57" s="97"/>
      <c r="BB57" s="97"/>
      <c r="BC57" s="97"/>
      <c r="BD57" s="97"/>
      <c r="BE57" s="97"/>
      <c r="BF57" s="97"/>
      <c r="BG57" s="59"/>
      <c r="BH57" s="97"/>
      <c r="BI57" s="97"/>
      <c r="BJ57" s="97"/>
      <c r="BK57" s="97"/>
      <c r="BL57" s="97"/>
      <c r="BM57" s="97"/>
      <c r="BN57" s="97"/>
      <c r="BO57" s="97"/>
      <c r="BP57" s="97"/>
      <c r="BQ57" s="59"/>
    </row>
    <row r="58" spans="1:70" s="56" customFormat="1" ht="12">
      <c r="A58" s="76">
        <v>46533</v>
      </c>
      <c r="B58" s="54" t="s">
        <v>284</v>
      </c>
      <c r="C58" s="86">
        <v>6</v>
      </c>
      <c r="D58" s="97"/>
      <c r="E58" s="97"/>
      <c r="F58" s="97">
        <v>1</v>
      </c>
      <c r="G58" s="97"/>
      <c r="H58" s="97"/>
      <c r="I58" s="97"/>
      <c r="J58" s="97">
        <v>1</v>
      </c>
      <c r="K58" s="97"/>
      <c r="L58" s="97"/>
      <c r="M58" s="97"/>
      <c r="N58" s="97">
        <v>1</v>
      </c>
      <c r="O58" s="97"/>
      <c r="P58" s="97"/>
      <c r="Q58" s="87"/>
      <c r="R58" s="97"/>
      <c r="S58" s="97"/>
      <c r="T58" s="97">
        <v>1</v>
      </c>
      <c r="U58" s="97"/>
      <c r="V58" s="97"/>
      <c r="W58" s="97"/>
      <c r="Y58" s="97">
        <v>1</v>
      </c>
      <c r="Z58" s="97"/>
      <c r="AA58" s="97">
        <v>1</v>
      </c>
      <c r="AB58" s="97"/>
      <c r="AC58" s="97"/>
      <c r="AD58" s="97"/>
      <c r="AE58" s="97">
        <v>1</v>
      </c>
      <c r="AF58" s="97"/>
      <c r="AG58" s="57"/>
      <c r="AH58" s="18">
        <v>1</v>
      </c>
      <c r="AI58" s="18"/>
      <c r="AJ58" s="97">
        <v>1</v>
      </c>
      <c r="AK58" s="97"/>
      <c r="AL58" s="97"/>
      <c r="AM58" s="58">
        <v>1</v>
      </c>
      <c r="AN58" s="97"/>
      <c r="AO58" s="58"/>
      <c r="AP58" s="58">
        <v>1</v>
      </c>
      <c r="AQ58" s="58"/>
      <c r="AR58" s="58">
        <v>1</v>
      </c>
      <c r="AS58" s="58"/>
      <c r="AT58" s="59"/>
      <c r="AV58" s="97"/>
      <c r="AW58" s="97">
        <v>1</v>
      </c>
      <c r="AX58" s="97">
        <v>1</v>
      </c>
      <c r="AY58" s="97">
        <v>1</v>
      </c>
      <c r="AZ58" s="97">
        <v>1</v>
      </c>
      <c r="BA58" s="97">
        <v>1</v>
      </c>
      <c r="BB58" s="97"/>
      <c r="BC58" s="97"/>
      <c r="BD58" s="97">
        <v>1</v>
      </c>
      <c r="BE58" s="97">
        <v>1</v>
      </c>
      <c r="BF58" s="97">
        <v>1</v>
      </c>
      <c r="BG58" s="59"/>
      <c r="BH58" s="97"/>
      <c r="BI58" s="97">
        <v>1</v>
      </c>
      <c r="BJ58" s="97">
        <v>1</v>
      </c>
      <c r="BK58" s="97">
        <v>1</v>
      </c>
      <c r="BL58" s="97">
        <v>1</v>
      </c>
      <c r="BM58" s="97">
        <v>1</v>
      </c>
      <c r="BN58" s="97">
        <v>1</v>
      </c>
      <c r="BO58" s="97">
        <v>1</v>
      </c>
      <c r="BP58" s="97">
        <v>1</v>
      </c>
      <c r="BQ58" s="59"/>
      <c r="BR58" s="56">
        <v>1</v>
      </c>
    </row>
    <row r="59" spans="1:70" s="56" customFormat="1">
      <c r="A59" s="76">
        <v>46534</v>
      </c>
      <c r="B59" s="54" t="s">
        <v>285</v>
      </c>
      <c r="C59" s="86">
        <v>6</v>
      </c>
      <c r="D59" s="97"/>
      <c r="E59" s="97"/>
      <c r="F59" s="97"/>
      <c r="G59" s="97"/>
      <c r="H59" s="97"/>
      <c r="I59" s="97"/>
      <c r="J59" s="97"/>
      <c r="K59" s="97"/>
      <c r="L59" s="97"/>
      <c r="M59" s="97"/>
      <c r="N59" s="97"/>
      <c r="O59" s="97"/>
      <c r="P59" s="97"/>
      <c r="Q59" s="87"/>
      <c r="R59" s="97"/>
      <c r="S59" s="97"/>
      <c r="T59" s="97"/>
      <c r="U59" s="97"/>
      <c r="V59" s="97"/>
      <c r="W59" s="97"/>
      <c r="Y59" s="97"/>
      <c r="Z59" s="97"/>
      <c r="AA59" s="97"/>
      <c r="AB59" s="97"/>
      <c r="AC59" s="97"/>
      <c r="AD59" s="97"/>
      <c r="AE59" s="97"/>
      <c r="AF59" s="97"/>
      <c r="AG59" s="57"/>
      <c r="AH59" s="18"/>
      <c r="AI59" s="18"/>
      <c r="AJ59" s="97"/>
      <c r="AK59" s="97"/>
      <c r="AL59" s="97"/>
      <c r="AM59" s="58"/>
      <c r="AN59" s="97"/>
      <c r="AO59" s="58"/>
      <c r="AP59" s="58"/>
      <c r="AQ59" s="58"/>
      <c r="AR59" s="58"/>
      <c r="AS59" s="58"/>
      <c r="AT59" s="59"/>
      <c r="AV59" s="97"/>
      <c r="AW59" s="97"/>
      <c r="AX59" s="97"/>
      <c r="AY59" s="97"/>
      <c r="AZ59" s="97"/>
      <c r="BA59" s="97"/>
      <c r="BB59" s="97"/>
      <c r="BC59" s="97"/>
      <c r="BD59" s="97"/>
      <c r="BE59" s="97"/>
      <c r="BF59" s="97"/>
      <c r="BG59" s="59"/>
      <c r="BH59" s="97"/>
      <c r="BI59" s="97"/>
      <c r="BJ59" s="97"/>
      <c r="BK59" s="97"/>
      <c r="BL59" s="97"/>
      <c r="BM59" s="97"/>
      <c r="BN59" s="97"/>
      <c r="BO59" s="97"/>
      <c r="BP59" s="97"/>
      <c r="BQ59" s="59"/>
    </row>
    <row r="60" spans="1:70" s="56" customFormat="1">
      <c r="A60" s="76">
        <v>46535</v>
      </c>
      <c r="B60" s="54" t="s">
        <v>286</v>
      </c>
      <c r="C60" s="86">
        <v>6</v>
      </c>
      <c r="D60" s="97"/>
      <c r="E60" s="97"/>
      <c r="F60" s="97"/>
      <c r="G60" s="97"/>
      <c r="H60" s="97"/>
      <c r="I60" s="97"/>
      <c r="J60" s="97"/>
      <c r="K60" s="97"/>
      <c r="L60" s="97"/>
      <c r="M60" s="97"/>
      <c r="N60" s="97"/>
      <c r="O60" s="97"/>
      <c r="P60" s="97"/>
      <c r="Q60" s="87"/>
      <c r="R60" s="97"/>
      <c r="S60" s="97"/>
      <c r="T60" s="97"/>
      <c r="U60" s="97"/>
      <c r="V60" s="97"/>
      <c r="W60" s="97"/>
      <c r="Y60" s="97"/>
      <c r="Z60" s="97"/>
      <c r="AA60" s="97"/>
      <c r="AB60" s="97"/>
      <c r="AC60" s="97"/>
      <c r="AD60" s="97"/>
      <c r="AE60" s="97"/>
      <c r="AF60" s="97"/>
      <c r="AG60" s="57"/>
      <c r="AH60" s="18"/>
      <c r="AI60" s="18"/>
      <c r="AJ60" s="97"/>
      <c r="AK60" s="97"/>
      <c r="AL60" s="97"/>
      <c r="AM60" s="58"/>
      <c r="AN60" s="97"/>
      <c r="AO60" s="58"/>
      <c r="AP60" s="58"/>
      <c r="AQ60" s="58"/>
      <c r="AR60" s="58"/>
      <c r="AS60" s="58"/>
      <c r="AT60" s="59"/>
      <c r="AV60" s="97"/>
      <c r="AW60" s="97"/>
      <c r="AX60" s="97"/>
      <c r="AY60" s="97"/>
      <c r="AZ60" s="97"/>
      <c r="BA60" s="97"/>
      <c r="BB60" s="97"/>
      <c r="BC60" s="97"/>
      <c r="BD60" s="97"/>
      <c r="BE60" s="97"/>
      <c r="BF60" s="97"/>
      <c r="BG60" s="59"/>
      <c r="BH60" s="97"/>
      <c r="BI60" s="97"/>
      <c r="BJ60" s="97"/>
      <c r="BK60" s="97"/>
      <c r="BL60" s="97"/>
      <c r="BM60" s="97"/>
      <c r="BN60" s="97"/>
      <c r="BO60" s="97"/>
      <c r="BP60" s="97"/>
      <c r="BQ60" s="59"/>
    </row>
    <row r="61" spans="1:70" s="40" customFormat="1" ht="20.399999999999999" hidden="1" customHeight="1">
      <c r="A61" s="30"/>
      <c r="B61" s="31"/>
      <c r="C61" s="31"/>
      <c r="D61" s="32"/>
      <c r="E61" s="32"/>
      <c r="F61" s="32"/>
      <c r="G61" s="32"/>
      <c r="H61" s="32"/>
      <c r="I61" s="32"/>
      <c r="J61" s="32"/>
      <c r="K61" s="31"/>
      <c r="L61" s="33"/>
      <c r="M61" s="31"/>
      <c r="N61" s="33"/>
      <c r="O61" s="38"/>
      <c r="P61" s="32"/>
      <c r="Q61" s="32"/>
      <c r="R61" s="32"/>
      <c r="S61" s="31"/>
      <c r="T61" s="33"/>
      <c r="U61" s="31"/>
      <c r="V61" s="33"/>
      <c r="W61" s="38"/>
      <c r="X61" s="47"/>
      <c r="Y61" s="32"/>
      <c r="Z61" s="32"/>
      <c r="AA61" s="32"/>
      <c r="AB61" s="31"/>
      <c r="AC61" s="32"/>
      <c r="AD61" s="32"/>
      <c r="AE61" s="32"/>
      <c r="AF61" s="32"/>
      <c r="AG61" s="32"/>
      <c r="AH61" s="32"/>
      <c r="AI61" s="32"/>
      <c r="AJ61" s="32"/>
      <c r="AK61" s="32"/>
      <c r="AL61" s="32"/>
      <c r="AM61" s="32"/>
      <c r="AN61" s="32"/>
      <c r="AO61" s="32"/>
      <c r="AP61" s="32"/>
      <c r="AQ61" s="32"/>
      <c r="AR61" s="32"/>
      <c r="AS61" s="32"/>
      <c r="AT61" s="32"/>
      <c r="AU61" s="47"/>
      <c r="AV61" s="32"/>
      <c r="AW61" s="32"/>
      <c r="AX61" s="32"/>
      <c r="AY61" s="32"/>
      <c r="AZ61" s="32"/>
      <c r="BA61" s="32"/>
      <c r="BB61" s="32"/>
      <c r="BC61" s="32"/>
      <c r="BD61" s="32"/>
      <c r="BE61" s="32"/>
      <c r="BF61" s="32"/>
      <c r="BG61" s="32"/>
      <c r="BH61" s="32"/>
      <c r="BI61" s="32"/>
      <c r="BJ61" s="32"/>
      <c r="BK61" s="32"/>
      <c r="BL61" s="32"/>
      <c r="BM61" s="32"/>
      <c r="BN61" s="32"/>
      <c r="BO61" s="32"/>
      <c r="BP61" s="32"/>
      <c r="BQ61" s="32"/>
      <c r="BR61" s="32"/>
    </row>
    <row r="62" spans="1:70" s="14" customFormat="1" ht="24.6" customHeight="1">
      <c r="A62" s="198" t="s">
        <v>169</v>
      </c>
      <c r="B62" s="199"/>
      <c r="C62" s="200"/>
      <c r="D62" s="44">
        <f t="shared" ref="D62:O62" si="0">SUM(D18:D60)</f>
        <v>1</v>
      </c>
      <c r="E62" s="44">
        <f t="shared" si="0"/>
        <v>1</v>
      </c>
      <c r="F62" s="44">
        <f t="shared" si="0"/>
        <v>6</v>
      </c>
      <c r="G62" s="44">
        <f t="shared" si="0"/>
        <v>0</v>
      </c>
      <c r="H62" s="44">
        <f t="shared" si="0"/>
        <v>5</v>
      </c>
      <c r="I62" s="44">
        <f t="shared" si="0"/>
        <v>1</v>
      </c>
      <c r="J62" s="44">
        <f t="shared" si="0"/>
        <v>6</v>
      </c>
      <c r="K62" s="44">
        <f t="shared" si="0"/>
        <v>0</v>
      </c>
      <c r="L62" s="44">
        <f t="shared" si="0"/>
        <v>6</v>
      </c>
      <c r="M62" s="44">
        <f t="shared" si="0"/>
        <v>4</v>
      </c>
      <c r="N62" s="44">
        <f t="shared" si="0"/>
        <v>7</v>
      </c>
      <c r="O62" s="44">
        <f t="shared" si="0"/>
        <v>1</v>
      </c>
      <c r="P62" s="45"/>
      <c r="Q62" s="45"/>
      <c r="R62" s="44">
        <f>SUM(R18:R60)</f>
        <v>0</v>
      </c>
      <c r="S62" s="44">
        <f>SUM(S18:S60)</f>
        <v>0</v>
      </c>
      <c r="T62" s="44">
        <f>SUM(T18:T60)</f>
        <v>9</v>
      </c>
      <c r="U62" s="44">
        <f>SUM(U18:U60)</f>
        <v>2</v>
      </c>
      <c r="V62" s="44">
        <f>SUM(V18:V60)</f>
        <v>0</v>
      </c>
      <c r="W62" s="46"/>
      <c r="X62" s="48"/>
      <c r="Y62" s="44">
        <f t="shared" ref="Y62:AS62" si="1">SUM(Y18:Y60)</f>
        <v>16</v>
      </c>
      <c r="Z62" s="44">
        <f t="shared" si="1"/>
        <v>3</v>
      </c>
      <c r="AA62" s="44">
        <f t="shared" si="1"/>
        <v>11</v>
      </c>
      <c r="AB62" s="44">
        <f t="shared" si="1"/>
        <v>7</v>
      </c>
      <c r="AC62" s="44">
        <f t="shared" si="1"/>
        <v>1</v>
      </c>
      <c r="AD62" s="44">
        <f t="shared" si="1"/>
        <v>6</v>
      </c>
      <c r="AE62" s="44">
        <f t="shared" si="1"/>
        <v>9</v>
      </c>
      <c r="AF62" s="44">
        <f t="shared" si="1"/>
        <v>4</v>
      </c>
      <c r="AG62" s="44">
        <f t="shared" si="1"/>
        <v>1</v>
      </c>
      <c r="AH62" s="44">
        <f t="shared" si="1"/>
        <v>8</v>
      </c>
      <c r="AI62" s="44">
        <f t="shared" si="1"/>
        <v>10</v>
      </c>
      <c r="AJ62" s="44">
        <f t="shared" si="1"/>
        <v>6</v>
      </c>
      <c r="AK62" s="44">
        <f t="shared" si="1"/>
        <v>11</v>
      </c>
      <c r="AL62" s="44">
        <f t="shared" si="1"/>
        <v>2</v>
      </c>
      <c r="AM62" s="44">
        <f t="shared" si="1"/>
        <v>9</v>
      </c>
      <c r="AN62" s="44">
        <f t="shared" si="1"/>
        <v>9</v>
      </c>
      <c r="AO62" s="44">
        <f t="shared" si="1"/>
        <v>1</v>
      </c>
      <c r="AP62" s="44">
        <f t="shared" si="1"/>
        <v>16</v>
      </c>
      <c r="AQ62" s="44">
        <f t="shared" si="1"/>
        <v>3</v>
      </c>
      <c r="AR62" s="44">
        <f t="shared" si="1"/>
        <v>9</v>
      </c>
      <c r="AS62" s="44">
        <f t="shared" si="1"/>
        <v>10</v>
      </c>
      <c r="AT62" s="46"/>
      <c r="AU62" s="48"/>
      <c r="AV62" s="44">
        <f t="shared" ref="AV62:BF62" si="2">SUM(AV18:AV60)</f>
        <v>3</v>
      </c>
      <c r="AW62" s="44">
        <f t="shared" si="2"/>
        <v>16</v>
      </c>
      <c r="AX62" s="44">
        <f t="shared" si="2"/>
        <v>11</v>
      </c>
      <c r="AY62" s="44">
        <f t="shared" si="2"/>
        <v>8</v>
      </c>
      <c r="AZ62" s="44">
        <f t="shared" si="2"/>
        <v>10</v>
      </c>
      <c r="BA62" s="44">
        <f t="shared" si="2"/>
        <v>10</v>
      </c>
      <c r="BB62" s="44">
        <f t="shared" si="2"/>
        <v>3</v>
      </c>
      <c r="BC62" s="44">
        <f t="shared" si="2"/>
        <v>1</v>
      </c>
      <c r="BD62" s="44">
        <f t="shared" si="2"/>
        <v>2</v>
      </c>
      <c r="BE62" s="44">
        <f t="shared" si="2"/>
        <v>14</v>
      </c>
      <c r="BF62" s="44">
        <f t="shared" si="2"/>
        <v>3</v>
      </c>
      <c r="BG62" s="45"/>
      <c r="BH62" s="44">
        <f t="shared" ref="BH62:BP62" si="3">SUM(BH18:BH60)</f>
        <v>15</v>
      </c>
      <c r="BI62" s="44">
        <f t="shared" si="3"/>
        <v>7</v>
      </c>
      <c r="BJ62" s="44">
        <f t="shared" si="3"/>
        <v>14</v>
      </c>
      <c r="BK62" s="44">
        <f t="shared" si="3"/>
        <v>5</v>
      </c>
      <c r="BL62" s="44">
        <f t="shared" si="3"/>
        <v>4</v>
      </c>
      <c r="BM62" s="44">
        <f t="shared" si="3"/>
        <v>7</v>
      </c>
      <c r="BN62" s="44">
        <f t="shared" si="3"/>
        <v>13</v>
      </c>
      <c r="BO62" s="44">
        <f t="shared" si="3"/>
        <v>12</v>
      </c>
      <c r="BP62" s="44">
        <f t="shared" si="3"/>
        <v>18</v>
      </c>
      <c r="BQ62" s="45"/>
    </row>
    <row r="63" spans="1:70">
      <c r="L63" s="15"/>
      <c r="M63" s="15"/>
      <c r="N63" s="15"/>
      <c r="O63" s="15"/>
    </row>
    <row r="64" spans="1:70">
      <c r="L64" s="15"/>
      <c r="M64" s="15"/>
      <c r="N64" s="15"/>
      <c r="O64" s="15"/>
    </row>
    <row r="65" spans="3:69" ht="22.8" customHeight="1">
      <c r="C65" s="80" t="s">
        <v>333</v>
      </c>
      <c r="D65" s="80">
        <f t="shared" ref="D65:AI65" si="4">COUNTIFS($C$18:$C$60,3,D$18:D$60,1)</f>
        <v>1</v>
      </c>
      <c r="E65" s="80">
        <f t="shared" si="4"/>
        <v>0</v>
      </c>
      <c r="F65" s="80">
        <f t="shared" si="4"/>
        <v>0</v>
      </c>
      <c r="G65" s="80">
        <f t="shared" si="4"/>
        <v>0</v>
      </c>
      <c r="H65" s="80">
        <f t="shared" si="4"/>
        <v>1</v>
      </c>
      <c r="I65" s="80">
        <f t="shared" si="4"/>
        <v>0</v>
      </c>
      <c r="J65" s="80">
        <f t="shared" si="4"/>
        <v>0</v>
      </c>
      <c r="K65" s="80">
        <f t="shared" si="4"/>
        <v>0</v>
      </c>
      <c r="L65" s="80">
        <f t="shared" si="4"/>
        <v>1</v>
      </c>
      <c r="M65" s="80">
        <f t="shared" si="4"/>
        <v>0</v>
      </c>
      <c r="N65" s="80">
        <f t="shared" si="4"/>
        <v>0</v>
      </c>
      <c r="O65" s="80">
        <f t="shared" si="4"/>
        <v>0</v>
      </c>
      <c r="P65" s="80">
        <f t="shared" si="4"/>
        <v>0</v>
      </c>
      <c r="Q65" s="80">
        <f t="shared" si="4"/>
        <v>0</v>
      </c>
      <c r="R65" s="80">
        <f t="shared" si="4"/>
        <v>0</v>
      </c>
      <c r="S65" s="80">
        <f t="shared" si="4"/>
        <v>0</v>
      </c>
      <c r="T65" s="80">
        <f t="shared" si="4"/>
        <v>0</v>
      </c>
      <c r="U65" s="80">
        <f t="shared" si="4"/>
        <v>0</v>
      </c>
      <c r="V65" s="80">
        <f t="shared" si="4"/>
        <v>0</v>
      </c>
      <c r="W65" s="80">
        <f t="shared" si="4"/>
        <v>0</v>
      </c>
      <c r="X65" s="80">
        <f t="shared" si="4"/>
        <v>0</v>
      </c>
      <c r="Y65" s="80">
        <f t="shared" si="4"/>
        <v>1</v>
      </c>
      <c r="Z65" s="80">
        <f t="shared" si="4"/>
        <v>0</v>
      </c>
      <c r="AA65" s="80">
        <f t="shared" si="4"/>
        <v>0</v>
      </c>
      <c r="AB65" s="80">
        <f t="shared" si="4"/>
        <v>1</v>
      </c>
      <c r="AC65" s="80">
        <f t="shared" si="4"/>
        <v>0</v>
      </c>
      <c r="AD65" s="80">
        <f t="shared" si="4"/>
        <v>1</v>
      </c>
      <c r="AE65" s="80">
        <f t="shared" si="4"/>
        <v>0</v>
      </c>
      <c r="AF65" s="80">
        <f t="shared" si="4"/>
        <v>0</v>
      </c>
      <c r="AG65" s="80">
        <f t="shared" si="4"/>
        <v>0</v>
      </c>
      <c r="AH65" s="80">
        <f t="shared" si="4"/>
        <v>0</v>
      </c>
      <c r="AI65" s="80">
        <f t="shared" si="4"/>
        <v>1</v>
      </c>
      <c r="AJ65" s="80">
        <f t="shared" ref="AJ65:BQ65" si="5">COUNTIFS($C$18:$C$60,3,AJ$18:AJ$60,1)</f>
        <v>0</v>
      </c>
      <c r="AK65" s="80">
        <f t="shared" si="5"/>
        <v>1</v>
      </c>
      <c r="AL65" s="80">
        <f t="shared" si="5"/>
        <v>0</v>
      </c>
      <c r="AM65" s="80">
        <f t="shared" si="5"/>
        <v>1</v>
      </c>
      <c r="AN65" s="80">
        <f t="shared" si="5"/>
        <v>0</v>
      </c>
      <c r="AO65" s="80">
        <f t="shared" si="5"/>
        <v>0</v>
      </c>
      <c r="AP65" s="80">
        <f t="shared" si="5"/>
        <v>1</v>
      </c>
      <c r="AQ65" s="80">
        <f t="shared" si="5"/>
        <v>0</v>
      </c>
      <c r="AR65" s="80">
        <f t="shared" si="5"/>
        <v>0</v>
      </c>
      <c r="AS65" s="80">
        <f t="shared" si="5"/>
        <v>1</v>
      </c>
      <c r="AT65" s="80">
        <f t="shared" si="5"/>
        <v>0</v>
      </c>
      <c r="AU65" s="80">
        <f t="shared" si="5"/>
        <v>0</v>
      </c>
      <c r="AV65" s="80">
        <f t="shared" si="5"/>
        <v>1</v>
      </c>
      <c r="AW65" s="80">
        <f t="shared" si="5"/>
        <v>1</v>
      </c>
      <c r="AX65" s="80">
        <f t="shared" si="5"/>
        <v>1</v>
      </c>
      <c r="AY65" s="80">
        <f t="shared" si="5"/>
        <v>0</v>
      </c>
      <c r="AZ65" s="80">
        <f t="shared" si="5"/>
        <v>1</v>
      </c>
      <c r="BA65" s="80">
        <f t="shared" si="5"/>
        <v>1</v>
      </c>
      <c r="BB65" s="80">
        <f t="shared" si="5"/>
        <v>0</v>
      </c>
      <c r="BC65" s="80">
        <f t="shared" si="5"/>
        <v>0</v>
      </c>
      <c r="BD65" s="80">
        <f t="shared" si="5"/>
        <v>0</v>
      </c>
      <c r="BE65" s="80">
        <f t="shared" si="5"/>
        <v>1</v>
      </c>
      <c r="BF65" s="80">
        <f t="shared" si="5"/>
        <v>0</v>
      </c>
      <c r="BG65" s="80">
        <f t="shared" si="5"/>
        <v>0</v>
      </c>
      <c r="BH65" s="80">
        <f t="shared" si="5"/>
        <v>1</v>
      </c>
      <c r="BI65" s="80">
        <f t="shared" si="5"/>
        <v>0</v>
      </c>
      <c r="BJ65" s="80">
        <f t="shared" si="5"/>
        <v>0</v>
      </c>
      <c r="BK65" s="80">
        <f t="shared" si="5"/>
        <v>0</v>
      </c>
      <c r="BL65" s="80">
        <f t="shared" si="5"/>
        <v>0</v>
      </c>
      <c r="BM65" s="80">
        <f t="shared" si="5"/>
        <v>0</v>
      </c>
      <c r="BN65" s="80">
        <f t="shared" si="5"/>
        <v>0</v>
      </c>
      <c r="BO65" s="80">
        <f t="shared" si="5"/>
        <v>0</v>
      </c>
      <c r="BP65" s="80">
        <f t="shared" si="5"/>
        <v>1</v>
      </c>
      <c r="BQ65" s="80">
        <f t="shared" si="5"/>
        <v>0</v>
      </c>
    </row>
    <row r="66" spans="3:69" ht="22.8" customHeight="1">
      <c r="C66" s="80" t="s">
        <v>334</v>
      </c>
      <c r="D66" s="80">
        <f t="shared" ref="D66:AI66" si="6">COUNTIFS($C$18:$C$60,4,D$18:D$60,1)</f>
        <v>0</v>
      </c>
      <c r="E66" s="80">
        <f t="shared" si="6"/>
        <v>0</v>
      </c>
      <c r="F66" s="80">
        <f t="shared" si="6"/>
        <v>0</v>
      </c>
      <c r="G66" s="80">
        <f t="shared" si="6"/>
        <v>0</v>
      </c>
      <c r="H66" s="80">
        <f t="shared" si="6"/>
        <v>0</v>
      </c>
      <c r="I66" s="80">
        <f t="shared" si="6"/>
        <v>0</v>
      </c>
      <c r="J66" s="80">
        <f t="shared" si="6"/>
        <v>0</v>
      </c>
      <c r="K66" s="80">
        <f t="shared" si="6"/>
        <v>0</v>
      </c>
      <c r="L66" s="80">
        <f t="shared" si="6"/>
        <v>0</v>
      </c>
      <c r="M66" s="80">
        <f t="shared" si="6"/>
        <v>0</v>
      </c>
      <c r="N66" s="80">
        <f t="shared" si="6"/>
        <v>0</v>
      </c>
      <c r="O66" s="80">
        <f t="shared" si="6"/>
        <v>0</v>
      </c>
      <c r="P66" s="80">
        <f t="shared" si="6"/>
        <v>0</v>
      </c>
      <c r="Q66" s="80">
        <f t="shared" si="6"/>
        <v>0</v>
      </c>
      <c r="R66" s="80">
        <f t="shared" si="6"/>
        <v>0</v>
      </c>
      <c r="S66" s="80">
        <f t="shared" si="6"/>
        <v>0</v>
      </c>
      <c r="T66" s="80">
        <f t="shared" si="6"/>
        <v>0</v>
      </c>
      <c r="U66" s="80">
        <f t="shared" si="6"/>
        <v>0</v>
      </c>
      <c r="V66" s="80">
        <f t="shared" si="6"/>
        <v>0</v>
      </c>
      <c r="W66" s="80">
        <f t="shared" si="6"/>
        <v>0</v>
      </c>
      <c r="X66" s="80">
        <f t="shared" si="6"/>
        <v>0</v>
      </c>
      <c r="Y66" s="80">
        <f t="shared" si="6"/>
        <v>0</v>
      </c>
      <c r="Z66" s="80">
        <f t="shared" si="6"/>
        <v>0</v>
      </c>
      <c r="AA66" s="80">
        <f t="shared" si="6"/>
        <v>0</v>
      </c>
      <c r="AB66" s="80">
        <f t="shared" si="6"/>
        <v>0</v>
      </c>
      <c r="AC66" s="80">
        <f t="shared" si="6"/>
        <v>0</v>
      </c>
      <c r="AD66" s="80">
        <f t="shared" si="6"/>
        <v>0</v>
      </c>
      <c r="AE66" s="80">
        <f t="shared" si="6"/>
        <v>0</v>
      </c>
      <c r="AF66" s="80">
        <f t="shared" si="6"/>
        <v>0</v>
      </c>
      <c r="AG66" s="80">
        <f t="shared" si="6"/>
        <v>0</v>
      </c>
      <c r="AH66" s="80">
        <f t="shared" si="6"/>
        <v>0</v>
      </c>
      <c r="AI66" s="80">
        <f t="shared" si="6"/>
        <v>0</v>
      </c>
      <c r="AJ66" s="80">
        <f t="shared" ref="AJ66:BQ66" si="7">COUNTIFS($C$18:$C$60,4,AJ$18:AJ$60,1)</f>
        <v>0</v>
      </c>
      <c r="AK66" s="80">
        <f t="shared" si="7"/>
        <v>0</v>
      </c>
      <c r="AL66" s="80">
        <f t="shared" si="7"/>
        <v>0</v>
      </c>
      <c r="AM66" s="80">
        <f t="shared" si="7"/>
        <v>0</v>
      </c>
      <c r="AN66" s="80">
        <f t="shared" si="7"/>
        <v>0</v>
      </c>
      <c r="AO66" s="80">
        <f t="shared" si="7"/>
        <v>0</v>
      </c>
      <c r="AP66" s="80">
        <f t="shared" si="7"/>
        <v>0</v>
      </c>
      <c r="AQ66" s="80">
        <f t="shared" si="7"/>
        <v>0</v>
      </c>
      <c r="AR66" s="80">
        <f t="shared" si="7"/>
        <v>0</v>
      </c>
      <c r="AS66" s="80">
        <f t="shared" si="7"/>
        <v>0</v>
      </c>
      <c r="AT66" s="80">
        <f t="shared" si="7"/>
        <v>0</v>
      </c>
      <c r="AU66" s="80">
        <f t="shared" si="7"/>
        <v>0</v>
      </c>
      <c r="AV66" s="80">
        <f t="shared" si="7"/>
        <v>0</v>
      </c>
      <c r="AW66" s="80">
        <f t="shared" si="7"/>
        <v>0</v>
      </c>
      <c r="AX66" s="80">
        <f t="shared" si="7"/>
        <v>0</v>
      </c>
      <c r="AY66" s="80">
        <f t="shared" si="7"/>
        <v>0</v>
      </c>
      <c r="AZ66" s="80">
        <f t="shared" si="7"/>
        <v>0</v>
      </c>
      <c r="BA66" s="80">
        <f t="shared" si="7"/>
        <v>0</v>
      </c>
      <c r="BB66" s="80">
        <f t="shared" si="7"/>
        <v>0</v>
      </c>
      <c r="BC66" s="80">
        <f t="shared" si="7"/>
        <v>0</v>
      </c>
      <c r="BD66" s="80">
        <f t="shared" si="7"/>
        <v>0</v>
      </c>
      <c r="BE66" s="80">
        <f t="shared" si="7"/>
        <v>0</v>
      </c>
      <c r="BF66" s="80">
        <f t="shared" si="7"/>
        <v>0</v>
      </c>
      <c r="BG66" s="80">
        <f t="shared" si="7"/>
        <v>0</v>
      </c>
      <c r="BH66" s="80">
        <f t="shared" si="7"/>
        <v>0</v>
      </c>
      <c r="BI66" s="80">
        <f t="shared" si="7"/>
        <v>0</v>
      </c>
      <c r="BJ66" s="80">
        <f t="shared" si="7"/>
        <v>0</v>
      </c>
      <c r="BK66" s="80">
        <f t="shared" si="7"/>
        <v>0</v>
      </c>
      <c r="BL66" s="80">
        <f t="shared" si="7"/>
        <v>0</v>
      </c>
      <c r="BM66" s="80">
        <f t="shared" si="7"/>
        <v>0</v>
      </c>
      <c r="BN66" s="80">
        <f t="shared" si="7"/>
        <v>0</v>
      </c>
      <c r="BO66" s="80">
        <f t="shared" si="7"/>
        <v>0</v>
      </c>
      <c r="BP66" s="80">
        <f t="shared" si="7"/>
        <v>0</v>
      </c>
      <c r="BQ66" s="80">
        <f t="shared" si="7"/>
        <v>0</v>
      </c>
    </row>
    <row r="67" spans="3:69" ht="22.8" customHeight="1">
      <c r="C67" s="80" t="s">
        <v>335</v>
      </c>
      <c r="D67" s="80">
        <f t="shared" ref="D67:AI67" si="8">COUNTIFS($C$18:$C$60,5,D$18:D$60,1)</f>
        <v>0</v>
      </c>
      <c r="E67" s="80">
        <f t="shared" si="8"/>
        <v>1</v>
      </c>
      <c r="F67" s="80">
        <f t="shared" si="8"/>
        <v>4</v>
      </c>
      <c r="G67" s="80">
        <f t="shared" si="8"/>
        <v>0</v>
      </c>
      <c r="H67" s="80">
        <f t="shared" si="8"/>
        <v>4</v>
      </c>
      <c r="I67" s="80">
        <f t="shared" si="8"/>
        <v>1</v>
      </c>
      <c r="J67" s="80">
        <f t="shared" si="8"/>
        <v>4</v>
      </c>
      <c r="K67" s="80">
        <f t="shared" si="8"/>
        <v>0</v>
      </c>
      <c r="L67" s="80">
        <f t="shared" si="8"/>
        <v>5</v>
      </c>
      <c r="M67" s="80">
        <f t="shared" si="8"/>
        <v>4</v>
      </c>
      <c r="N67" s="80">
        <f t="shared" si="8"/>
        <v>4</v>
      </c>
      <c r="O67" s="80">
        <f t="shared" si="8"/>
        <v>0</v>
      </c>
      <c r="P67" s="80">
        <f t="shared" si="8"/>
        <v>0</v>
      </c>
      <c r="Q67" s="80">
        <f t="shared" si="8"/>
        <v>0</v>
      </c>
      <c r="R67" s="80">
        <f t="shared" si="8"/>
        <v>0</v>
      </c>
      <c r="S67" s="80">
        <f t="shared" si="8"/>
        <v>0</v>
      </c>
      <c r="T67" s="80">
        <f t="shared" si="8"/>
        <v>6</v>
      </c>
      <c r="U67" s="80">
        <f t="shared" si="8"/>
        <v>1</v>
      </c>
      <c r="V67" s="80">
        <f t="shared" si="8"/>
        <v>0</v>
      </c>
      <c r="W67" s="80">
        <f t="shared" si="8"/>
        <v>0</v>
      </c>
      <c r="X67" s="80">
        <f t="shared" si="8"/>
        <v>0</v>
      </c>
      <c r="Y67" s="80">
        <f t="shared" si="8"/>
        <v>12</v>
      </c>
      <c r="Z67" s="80">
        <f t="shared" si="8"/>
        <v>2</v>
      </c>
      <c r="AA67" s="80">
        <f t="shared" si="8"/>
        <v>8</v>
      </c>
      <c r="AB67" s="80">
        <f t="shared" si="8"/>
        <v>5</v>
      </c>
      <c r="AC67" s="80">
        <f t="shared" si="8"/>
        <v>1</v>
      </c>
      <c r="AD67" s="80">
        <f t="shared" si="8"/>
        <v>4</v>
      </c>
      <c r="AE67" s="80">
        <f t="shared" si="8"/>
        <v>6</v>
      </c>
      <c r="AF67" s="80">
        <f t="shared" si="8"/>
        <v>4</v>
      </c>
      <c r="AG67" s="80">
        <f t="shared" si="8"/>
        <v>0</v>
      </c>
      <c r="AH67" s="80">
        <f t="shared" si="8"/>
        <v>5</v>
      </c>
      <c r="AI67" s="80">
        <f t="shared" si="8"/>
        <v>9</v>
      </c>
      <c r="AJ67" s="80">
        <f t="shared" ref="AJ67:BQ67" si="9">COUNTIFS($C$18:$C$60,5,AJ$18:AJ$60,1)</f>
        <v>5</v>
      </c>
      <c r="AK67" s="80">
        <f t="shared" si="9"/>
        <v>7</v>
      </c>
      <c r="AL67" s="80">
        <f t="shared" si="9"/>
        <v>2</v>
      </c>
      <c r="AM67" s="80">
        <f t="shared" si="9"/>
        <v>7</v>
      </c>
      <c r="AN67" s="80">
        <f t="shared" si="9"/>
        <v>6</v>
      </c>
      <c r="AO67" s="80">
        <f t="shared" si="9"/>
        <v>1</v>
      </c>
      <c r="AP67" s="80">
        <f t="shared" si="9"/>
        <v>11</v>
      </c>
      <c r="AQ67" s="80">
        <f t="shared" si="9"/>
        <v>3</v>
      </c>
      <c r="AR67" s="80">
        <f t="shared" si="9"/>
        <v>5</v>
      </c>
      <c r="AS67" s="80">
        <f t="shared" si="9"/>
        <v>9</v>
      </c>
      <c r="AT67" s="80">
        <f t="shared" si="9"/>
        <v>0</v>
      </c>
      <c r="AU67" s="80">
        <f t="shared" si="9"/>
        <v>0</v>
      </c>
      <c r="AV67" s="80">
        <f t="shared" si="9"/>
        <v>2</v>
      </c>
      <c r="AW67" s="80">
        <f t="shared" si="9"/>
        <v>11</v>
      </c>
      <c r="AX67" s="80">
        <f t="shared" si="9"/>
        <v>8</v>
      </c>
      <c r="AY67" s="80">
        <f t="shared" si="9"/>
        <v>5</v>
      </c>
      <c r="AZ67" s="80">
        <f t="shared" si="9"/>
        <v>6</v>
      </c>
      <c r="BA67" s="80">
        <f t="shared" si="9"/>
        <v>7</v>
      </c>
      <c r="BB67" s="80">
        <f t="shared" si="9"/>
        <v>3</v>
      </c>
      <c r="BC67" s="80">
        <f t="shared" si="9"/>
        <v>0</v>
      </c>
      <c r="BD67" s="80">
        <f t="shared" si="9"/>
        <v>1</v>
      </c>
      <c r="BE67" s="80">
        <f t="shared" si="9"/>
        <v>10</v>
      </c>
      <c r="BF67" s="80">
        <f t="shared" si="9"/>
        <v>2</v>
      </c>
      <c r="BG67" s="80">
        <f t="shared" si="9"/>
        <v>0</v>
      </c>
      <c r="BH67" s="80">
        <f t="shared" si="9"/>
        <v>11</v>
      </c>
      <c r="BI67" s="80">
        <f t="shared" si="9"/>
        <v>4</v>
      </c>
      <c r="BJ67" s="80">
        <f t="shared" si="9"/>
        <v>10</v>
      </c>
      <c r="BK67" s="80">
        <f t="shared" si="9"/>
        <v>3</v>
      </c>
      <c r="BL67" s="80">
        <f t="shared" si="9"/>
        <v>2</v>
      </c>
      <c r="BM67" s="80">
        <f t="shared" si="9"/>
        <v>5</v>
      </c>
      <c r="BN67" s="80">
        <f t="shared" si="9"/>
        <v>10</v>
      </c>
      <c r="BO67" s="80">
        <f t="shared" si="9"/>
        <v>9</v>
      </c>
      <c r="BP67" s="80">
        <f t="shared" si="9"/>
        <v>13</v>
      </c>
      <c r="BQ67" s="80">
        <f t="shared" si="9"/>
        <v>0</v>
      </c>
    </row>
    <row r="68" spans="3:69" ht="22.8" customHeight="1">
      <c r="C68" s="80" t="s">
        <v>337</v>
      </c>
      <c r="D68" s="80">
        <f t="shared" ref="D68:AI68" si="10">COUNTIFS($C$18:$C$60,6,D$18:D$60,1)</f>
        <v>0</v>
      </c>
      <c r="E68" s="80">
        <f t="shared" si="10"/>
        <v>0</v>
      </c>
      <c r="F68" s="80">
        <f t="shared" si="10"/>
        <v>2</v>
      </c>
      <c r="G68" s="80">
        <f t="shared" si="10"/>
        <v>0</v>
      </c>
      <c r="H68" s="80">
        <f t="shared" si="10"/>
        <v>0</v>
      </c>
      <c r="I68" s="80">
        <f t="shared" si="10"/>
        <v>0</v>
      </c>
      <c r="J68" s="80">
        <f t="shared" si="10"/>
        <v>2</v>
      </c>
      <c r="K68" s="80">
        <f t="shared" si="10"/>
        <v>0</v>
      </c>
      <c r="L68" s="80">
        <f t="shared" si="10"/>
        <v>0</v>
      </c>
      <c r="M68" s="80">
        <f t="shared" si="10"/>
        <v>0</v>
      </c>
      <c r="N68" s="80">
        <f t="shared" si="10"/>
        <v>3</v>
      </c>
      <c r="O68" s="80">
        <f t="shared" si="10"/>
        <v>1</v>
      </c>
      <c r="P68" s="80">
        <f t="shared" si="10"/>
        <v>0</v>
      </c>
      <c r="Q68" s="80">
        <f t="shared" si="10"/>
        <v>0</v>
      </c>
      <c r="R68" s="80">
        <f t="shared" si="10"/>
        <v>0</v>
      </c>
      <c r="S68" s="80">
        <f t="shared" si="10"/>
        <v>0</v>
      </c>
      <c r="T68" s="80">
        <f t="shared" si="10"/>
        <v>3</v>
      </c>
      <c r="U68" s="80">
        <f t="shared" si="10"/>
        <v>1</v>
      </c>
      <c r="V68" s="80">
        <f t="shared" si="10"/>
        <v>0</v>
      </c>
      <c r="W68" s="80">
        <f t="shared" si="10"/>
        <v>0</v>
      </c>
      <c r="X68" s="80">
        <f t="shared" si="10"/>
        <v>0</v>
      </c>
      <c r="Y68" s="80">
        <f t="shared" si="10"/>
        <v>3</v>
      </c>
      <c r="Z68" s="80">
        <f t="shared" si="10"/>
        <v>1</v>
      </c>
      <c r="AA68" s="80">
        <f t="shared" si="10"/>
        <v>3</v>
      </c>
      <c r="AB68" s="80">
        <f t="shared" si="10"/>
        <v>1</v>
      </c>
      <c r="AC68" s="80">
        <f t="shared" si="10"/>
        <v>0</v>
      </c>
      <c r="AD68" s="80">
        <f t="shared" si="10"/>
        <v>1</v>
      </c>
      <c r="AE68" s="80">
        <f t="shared" si="10"/>
        <v>3</v>
      </c>
      <c r="AF68" s="80">
        <f t="shared" si="10"/>
        <v>0</v>
      </c>
      <c r="AG68" s="80">
        <f t="shared" si="10"/>
        <v>1</v>
      </c>
      <c r="AH68" s="80">
        <f t="shared" si="10"/>
        <v>3</v>
      </c>
      <c r="AI68" s="80">
        <f t="shared" si="10"/>
        <v>0</v>
      </c>
      <c r="AJ68" s="80">
        <f t="shared" ref="AJ68:BQ68" si="11">COUNTIFS($C$18:$C$60,6,AJ$18:AJ$60,1)</f>
        <v>1</v>
      </c>
      <c r="AK68" s="80">
        <f t="shared" si="11"/>
        <v>3</v>
      </c>
      <c r="AL68" s="80">
        <f t="shared" si="11"/>
        <v>0</v>
      </c>
      <c r="AM68" s="80">
        <f t="shared" si="11"/>
        <v>1</v>
      </c>
      <c r="AN68" s="80">
        <f t="shared" si="11"/>
        <v>3</v>
      </c>
      <c r="AO68" s="80">
        <f t="shared" si="11"/>
        <v>0</v>
      </c>
      <c r="AP68" s="80">
        <f t="shared" si="11"/>
        <v>4</v>
      </c>
      <c r="AQ68" s="80">
        <f t="shared" si="11"/>
        <v>0</v>
      </c>
      <c r="AR68" s="80">
        <f t="shared" si="11"/>
        <v>4</v>
      </c>
      <c r="AS68" s="80">
        <f t="shared" si="11"/>
        <v>0</v>
      </c>
      <c r="AT68" s="80">
        <f t="shared" si="11"/>
        <v>0</v>
      </c>
      <c r="AU68" s="80">
        <f t="shared" si="11"/>
        <v>0</v>
      </c>
      <c r="AV68" s="80">
        <f t="shared" si="11"/>
        <v>0</v>
      </c>
      <c r="AW68" s="80">
        <f t="shared" si="11"/>
        <v>4</v>
      </c>
      <c r="AX68" s="80">
        <f t="shared" si="11"/>
        <v>2</v>
      </c>
      <c r="AY68" s="80">
        <f t="shared" si="11"/>
        <v>3</v>
      </c>
      <c r="AZ68" s="80">
        <f t="shared" si="11"/>
        <v>3</v>
      </c>
      <c r="BA68" s="80">
        <f t="shared" si="11"/>
        <v>2</v>
      </c>
      <c r="BB68" s="80">
        <f t="shared" si="11"/>
        <v>0</v>
      </c>
      <c r="BC68" s="80">
        <f t="shared" si="11"/>
        <v>1</v>
      </c>
      <c r="BD68" s="80">
        <f t="shared" si="11"/>
        <v>1</v>
      </c>
      <c r="BE68" s="80">
        <f t="shared" si="11"/>
        <v>3</v>
      </c>
      <c r="BF68" s="80">
        <f t="shared" si="11"/>
        <v>1</v>
      </c>
      <c r="BG68" s="80">
        <f t="shared" si="11"/>
        <v>0</v>
      </c>
      <c r="BH68" s="80">
        <f t="shared" si="11"/>
        <v>3</v>
      </c>
      <c r="BI68" s="80">
        <f t="shared" si="11"/>
        <v>3</v>
      </c>
      <c r="BJ68" s="80">
        <f t="shared" si="11"/>
        <v>4</v>
      </c>
      <c r="BK68" s="80">
        <f t="shared" si="11"/>
        <v>2</v>
      </c>
      <c r="BL68" s="80">
        <f t="shared" si="11"/>
        <v>2</v>
      </c>
      <c r="BM68" s="80">
        <f t="shared" si="11"/>
        <v>2</v>
      </c>
      <c r="BN68" s="80">
        <f t="shared" si="11"/>
        <v>3</v>
      </c>
      <c r="BO68" s="80">
        <f t="shared" si="11"/>
        <v>3</v>
      </c>
      <c r="BP68" s="80">
        <f t="shared" si="11"/>
        <v>4</v>
      </c>
      <c r="BQ68" s="80">
        <f t="shared" si="11"/>
        <v>0</v>
      </c>
    </row>
    <row r="69" spans="3:69">
      <c r="L69" s="15"/>
      <c r="M69" s="15"/>
      <c r="N69" s="15"/>
      <c r="O69" s="15"/>
    </row>
    <row r="70" spans="3:69">
      <c r="L70" s="15"/>
      <c r="M70" s="15"/>
      <c r="N70" s="15"/>
      <c r="O70" s="15"/>
    </row>
  </sheetData>
  <autoFilter ref="A17:BR60"/>
  <mergeCells count="78">
    <mergeCell ref="X13:X15"/>
    <mergeCell ref="AU13:AU15"/>
    <mergeCell ref="A12:A16"/>
    <mergeCell ref="B12:B16"/>
    <mergeCell ref="C12:C16"/>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62:C62"/>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5"/>
  <dataValidations count="4">
    <dataValidation imeMode="disabled" allowBlank="1" showInputMessage="1" showErrorMessage="1" sqref="A20 C20:L20 C18:O18 A18 BH18:BP18 AV18:BF18 Y18:AS18 R18:V18"/>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61 WVJ61 WLN61 WBR61 VRV61 VHZ61 UYD61 UOH61 UEL61 TUP61 TKT61 TAX61 SRB61 SHF61 RXJ61 RNN61 RDR61 QTV61 QJZ61 QAD61 PQH61 PGL61 OWP61 OMT61 OCX61 NTB61 NJF61 MZJ61 MPN61 MFR61 LVV61 LLZ61 LCD61 KSH61 KIL61 JYP61 JOT61 JEX61 IVB61 ILF61 IBJ61 HRN61 HHR61 GXV61 GNZ61 GED61 FUH61 FKL61 FAP61 EQT61 EGX61 DXB61 DNF61 DDJ61 CTN61 CJR61 BZV61 BPZ61 BGD61 AWH61 AML61 ACP61 ST61 IX61 BC61 WWD61 WMH61 WCL61 VSP61 VIT61 UYX61 UPB61 UFF61 TVJ61 TLN61 TBR61 SRV61 SHZ61 RYD61 ROH61 REL61 QUP61 QKT61 QAX61 PRB61 PHF61 OXJ61 ONN61 ODR61 NTV61 NJZ61 NAD61 MQH61 MGL61 LWP61 LMT61 LCX61 KTB61 KJF61 JZJ61 JPN61 JFR61 IVV61 ILZ61 ICD61 HSH61 HIL61 GYP61 GOT61 GEX61 FVB61 FLF61 FBJ61 ERN61 EHR61 DXV61 DNZ61 DED61 CUH61 CKL61 CAP61 BQT61 BGX61 AXB61 ANF61 ADJ61 TN61 JR61 WWL61 WMP61 WCT61 VSX61 VJB61 UZF61 UPJ61 UFN61 TVR61 TLV61 TBZ61 SSD61 SIH61 RYL61 ROP61 RET61 QUX61 QLB61 QBF61 PRJ61 PHN61 OXR61 ONV61 ODZ61 NUD61 NKH61 NAL61 MQP61 MGT61 LWX61 LNB61 LDF61 KTJ61 KJN61 JZR61 JPV61 JFZ61 IWD61 IMH61 ICL61 HSP61 HIT61 GYX61 GPB61 GFF61 FVJ61 FLN61 FBR61 ERV61 EHZ61 DYD61 DOH61 DEL61 CUP61 CKT61 CAX61 BRB61 BHF61 AXJ61 ANN61 ADR61 TV61 JZ61 WWJ61 WMN61 WCR61 VSV61 VIZ61 UZD61 UPH61 UFL61 TVP61 TLT61 TBX61 SSB61 SIF61 RYJ61 RON61 RER61 QUV61 QKZ61 QBD61 PRH61 PHL61 OXP61 ONT61 ODX61 NUB61 NKF61 NAJ61 MQN61 MGR61 LWV61 LMZ61 LDD61 KTH61 KJL61 JZP61 JPT61 JFX61 IWB61 IMF61 ICJ61 HSN61 HIR61 GYV61 GOZ61 GFD61 FVH61 FLL61 FBP61 ERT61 EHX61 DYB61 DOF61 DEJ61 CUN61 CKR61 CAV61 BQZ61 BHD61 AXH61 ANL61 ADP61 TT61 JX61 WWH61 WML61 WCP61 VST61 VIX61 UZB61 UPF61 UFJ61 TVN61 TLR61 TBV61 SRZ61 SID61 RYH61 ROL61 REP61 QUT61 QKX61 QBB61 PRF61 PHJ61 OXN61 ONR61 ODV61 NTZ61 NKD61 NAH61 MQL61 MGP61 LWT61 LMX61 LDB61 KTF61 KJJ61 JZN61 JPR61 JFV61 IVZ61 IMD61 ICH61 HSL61 HIP61 GYT61 GOX61 GFB61 FVF61 FLJ61 FBN61 ERR61 EHV61 DXZ61 DOD61 DEH61 CUL61 CKP61 CAT61 BQX61 BHB61 AXF61 ANJ61 ADN61 TR61 JV61 WWF61 WMJ61 WCN61 VSR61 VIV61 UYZ61 UPD61 UFH61 TVL61 TLP61 TBT61 SRX61 SIB61 RYF61 ROJ61 REN61 QUR61 QKV61 QAZ61 PRD61 PHH61 OXL61 ONP61 ODT61 NTX61 NKB61 NAF61 MQJ61 MGN61 LWR61 LMV61 LCZ61 KTD61 KJH61 JZL61 JPP61 JFT61 IVX61 IMB61 ICF61 HSJ61 HIN61 GYR61 GOV61 GEZ61 FVD61 FLH61 FBL61 ERP61 EHT61 DXX61 DOB61 DEF61 CUJ61 CKN61 CAR61 BQV61 BGZ61 AXD61 ANH61 ADL61 TP61 JT61 WVX61 WMB61 WCF61 VSJ61 VIN61 UYR61 UOV61 UEZ61 TVD61 TLH61 TBL61 SRP61 SHT61 RXX61 ROB61 REF61 QUJ61 QKN61 QAR61 PQV61 PGZ61 OXD61 ONH61 ODL61 NTP61 NJT61 MZX61 MQB61 MGF61 LWJ61 LMN61 LCR61 KSV61 KIZ61 JZD61 JPH61 JFL61 IVP61 ILT61 IBX61 HSB61 HIF61 GYJ61 GON61 GER61 FUV61 FKZ61 FBD61 ERH61 EHL61 DXP61 DNT61 DDX61 CUB61 CKF61 CAJ61 BQN61 BGR61 AWV61 AMZ61 ADD61 TH61 JL61 WWB61 WMF61 WCJ61 VSN61 VIR61 UYV61 UOZ61 UFD61 TVH61 TLL61 TBP61 SRT61 SHX61 RYB61 ROF61 REJ61 QUN61 QKR61 QAV61 PQZ61 PHD61 OXH61 ONL61 ODP61 NTT61 NJX61 NAB61 MQF61 MGJ61 LWN61 LMR61 LCV61 KSZ61 KJD61 JZH61 JPL61 JFP61 IVT61 ILX61 ICB61 HSF61 HIJ61 GYN61 GOR61 GEV61 FUZ61 FLD61 FBH61 ERL61 EHP61 DXT61 DNX61 DEB61 CUF61 CKJ61 CAN61 BQR61 BGV61 AWZ61 AND61 ADH61 TL61 JP61 WVZ61 WMD61 WCH61 VSL61 VIP61 UYT61 UOX61 UFB61 TVF61 TLJ61 TBN61 SRR61 SHV61 RXZ61 ROD61 REH61 QUL61 QKP61 QAT61 PQX61 PHB61 OXF61 ONJ61 ODN61 NTR61 NJV61 MZZ61 MQD61 MGH61 LWL61 LMP61 LCT61 KSX61 KJB61 JZF61 JPJ61 JFN61 IVR61 ILV61 IBZ61 HSD61 HIH61 GYL61 GOP61 GET61 FUX61 FLB61 FBF61 ERJ61 EHN61 DXR61 DNV61 DDZ61 CUD61 CKH61 CAL61 BQP61 BGT61 AWX61 ANB61 ADF61 TJ61 JN61 BQ61:BR61 WVV61 WLZ61 WCD61 VSH61 VIL61 UYP61 UOT61 UEX61 TVB61 TLF61 TBJ61 SRN61 SHR61 RXV61 RNZ61 RED61 QUH61 QKL61 QAP61 PQT61 PGX61 OXB61 ONF61 ODJ61 NTN61 NJR61 MZV61 MPZ61 MGD61 LWH61 LML61 LCP61 KST61 KIX61 JZB61 JPF61 JFJ61 IVN61 ILR61 IBV61 HRZ61 HID61 GYH61 GOL61 GEP61 FUT61 FKX61 FBB61 ERF61 EHJ61 DXN61 DNR61 DDV61 CTZ61 CKD61 CAH61 BQL61 BGP61 AWT61 AMX61 ADB61 TF61 JJ61 BO61 WVT61 WLX61 WCB61 VSF61 VIJ61 UYN61 UOR61 UEV61 TUZ61 TLD61 TBH61 SRL61 SHP61 RXT61 RNX61 REB61 QUF61 QKJ61 QAN61 PQR61 PGV61 OWZ61 OND61 ODH61 NTL61 NJP61 MZT61 MPX61 MGB61 LWF61 LMJ61 LCN61 KSR61 KIV61 JYZ61 JPD61 JFH61 IVL61 ILP61 IBT61 HRX61 HIB61 GYF61 GOJ61 GEN61 FUR61 FKV61 FAZ61 ERD61 EHH61 DXL61 DNP61 DDT61 CTX61 CKB61 CAF61 BQJ61 BGN61 AWR61 AMV61 ACZ61 TD61 JH61 BM61 WVR61 WLV61 WBZ61 VSD61 VIH61 UYL61 UOP61 UET61 TUX61 TLB61 TBF61 SRJ61 SHN61 RXR61 RNV61 RDZ61 QUD61 QKH61 QAL61 PQP61 PGT61 OWX61 ONB61 ODF61 NTJ61 NJN61 MZR61 MPV61 MFZ61 LWD61 LMH61 LCL61 KSP61 KIT61 JYX61 JPB61 JFF61 IVJ61 ILN61 IBR61 HRV61 HHZ61 GYD61 GOH61 GEL61 FUP61 FKT61 FAX61 ERB61 EHF61 DXJ61 DNN61 DDR61 CTV61 CJZ61 CAD61 BQH61 BGL61 AWP61 AMT61 ACX61 TB61 JF61 BK61 WVP61 WLT61 WBX61 VSB61 VIF61 UYJ61 UON61 UER61 TUV61 TKZ61 TBD61 SRH61 SHL61 RXP61 RNT61 RDX61 QUB61 QKF61 QAJ61 PQN61 PGR61 OWV61 OMZ61 ODD61 NTH61 NJL61 MZP61 MPT61 MFX61 LWB61 LMF61 LCJ61 KSN61 KIR61 JYV61 JOZ61 JFD61 IVH61 ILL61 IBP61 HRT61 HHX61 GYB61 GOF61 GEJ61 FUN61 FKR61 FAV61 EQZ61 EHD61 DXH61 DNL61 DDP61 CTT61 CJX61 CAB61 BQF61 BGJ61 AWN61 AMR61 ACV61 SZ61 JD61 BI61 WVN61 WLR61 WBV61 VRZ61 VID61 UYH61 UOL61 UEP61 TUT61 TKX61 TBB61 SRF61 SHJ61 RXN61 RNR61 RDV61 QTZ61 QKD61 QAH61 PQL61 PGP61 OWT61 OMX61 ODB61 NTF61 NJJ61 MZN61 MPR61 MFV61 LVZ61 LMD61 LCH61 KSL61 KIP61 JYT61 JOX61 JFB61 IVF61 ILJ61 IBN61 HRR61 HHV61 GXZ61 GOD61 GEH61 FUL61 FKP61 FAT61 EQX61 EHB61 DXF61 DNJ61 DDN61 CTR61 CJV61 BZZ61 BQD61 BGH61 AWL61 AMP61 ACT61 SX61 JB61 BG61 WVL61 WLP61 WBT61 VRX61 VIB61 UYF61 UOJ61 UEN61 TUR61 TKV61 TAZ61 SRD61 SHH61 RXL61 RNP61 RDT61 QTX61 QKB61 QAF61 PQJ61 PGN61 OWR61 OMV61 OCZ61 NTD61 NJH61 MZL61 MPP61 MFT61 LVX61 LMB61 LCF61 KSJ61 KIN61 JYR61 JOV61 JEZ61 IVD61 ILH61 IBL61 HRP61 HHT61 GXX61 GOB61 GEF61 FUJ61 FKN61 FAR61 EQV61 EGZ61 DXD61 DNH61 DDL61 CTP61 CJT61 BZX61 BQB61 BGF61 AWJ61 AMN61 ACR61 SV61 IZ61 BE61 WWN61 WMR61 WCV61 VSZ61 VJD61 UZH61 UPL61 UFP61 TVT61 TLX61 TCB61 SSF61 SIJ61 RYN61 ROR61 REV61 QUZ61 QLD61 QBH61 PRL61 PHP61 OXT61 ONX61 OEB61 NUF61 NKJ61 NAN61 MQR61 MGV61 LWZ61 LND61 LDH61 KTL61 KJP61 JZT61 JPX61 JGB61 IWF61 IMJ61 ICN61 HSR61 HIV61 GYZ61 GPD61 GFH61 FVL61 FLP61 FBT61 ERX61 EIB61 DYF61 DOJ61 DEN61 CUR61 CKV61 CAZ61 BRD61 BHH61 AXL61 ANP61 ADT61 TX61 KB61 WVH61 WLL61 WBP61 VRT61 VHX61 UYB61 UOF61 UEJ61 TUN61 TKR61 TAV61 SQZ61 SHD61 RXH61 RNL61 RDP61 QTT61 QJX61 QAB61 PQF61 PGJ61 OWN61 OMR61 OCV61 NSZ61 NJD61 MZH61 MPL61 MFP61 LVT61 LLX61 LCB61 KSF61 KIJ61 JYN61 JOR61 JEV61 IUZ61 ILD61 IBH61 HRL61 HHP61 GXT61 GNX61 GEB61 FUF61 FKJ61 FAN61 EQR61 EGV61 DWZ61 DND61 DDH61 CTL61 CJP61 BZT61 BPX61 BGB61 AWF61 AMJ61 ACN61 SR61 BA61">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61:IT61 WTW61:WTX61 WKA61:WKB61 WAE61:WAF61 VQI61:VQJ61 VGM61:VGN61 UWQ61:UWR61 UMU61:UMV61 UCY61:UCZ61 TTC61:TTD61 TJG61:TJH61 SZK61:SZL61 SPO61:SPP61 SFS61:SFT61 RVW61:RVX61 RMA61:RMB61 RCE61:RCF61 QSI61:QSJ61 QIM61:QIN61 PYQ61:PYR61 POU61:POV61 PEY61:PEZ61 OVC61:OVD61 OLG61:OLH61 OBK61:OBL61 NRO61:NRP61 NHS61:NHT61 MXW61:MXX61 MOA61:MOB61 MEE61:MEF61 LUI61:LUJ61 LKM61:LKN61 LAQ61:LAR61 KQU61:KQV61 KGY61:KGZ61 JXC61:JXD61 JNG61:JNH61 JDK61:JDL61 ITO61:ITP61 IJS61:IJT61 HZW61:HZX61 HQA61:HQB61 HGE61:HGF61 GWI61:GWJ61 GMM61:GMN61 GCQ61:GCR61 FSU61:FSV61 FIY61:FIZ61 EZC61:EZD61 EPG61:EPH61 EFK61:EFL61 DVO61:DVP61 DLS61:DLT61 DBW61:DBX61 CSA61:CSB61 CIE61:CIF61 BYI61:BYJ61 BOM61:BON61 BEQ61:BER61 AUU61:AUV61 AKY61:AKZ61 ABC61:ABD61 RG61:RH61 HK61:HL61 WTK61:WTN61 WJO61:WJR61 VZS61:VZV61 VPW61:VPZ61 VGA61:VGD61 UWE61:UWH61 UMI61:UML61 UCM61:UCP61 TSQ61:TST61 TIU61:TIX61 SYY61:SZB61 SPC61:SPF61 SFG61:SFJ61 RVK61:RVN61 RLO61:RLR61 RBS61:RBV61 QRW61:QRZ61 QIA61:QID61 PYE61:PYH61 POI61:POL61 PEM61:PEP61 OUQ61:OUT61 OKU61:OKX61 OAY61:OBB61 NRC61:NRF61 NHG61:NHJ61 MXK61:MXN61 MNO61:MNR61 MDS61:MDV61 LTW61:LTZ61 LKA61:LKD61 LAE61:LAH61 KQI61:KQL61 KGM61:KGP61 JWQ61:JWT61 JMU61:JMX61 JCY61:JDB61 ITC61:ITF61 IJG61:IJJ61 HZK61:HZN61 HPO61:HPR61 HFS61:HFV61 GVW61:GVZ61 GMA61:GMD61 GCE61:GCH61 FSI61:FSL61 FIM61:FIP61 EYQ61:EYT61 EOU61:EOX61 EEY61:EFB61 DVC61:DVF61 DLG61:DLJ61 DBK61:DBN61 CRO61:CRR61 CHS61:CHV61 BXW61:BXZ61 BOA61:BOD61 BEE61:BEH61 AUI61:AUL61 AKM61:AKP61 AAQ61:AAT61 QU61:QX61 GY61:HB61 WTP61:WTQ61 WJT61:WJU61 VZX61:VZY61 VQB61:VQC61 VGF61:VGG61 UWJ61:UWK61 UMN61:UMO61 UCR61:UCS61 TSV61:TSW61 TIZ61:TJA61 SZD61:SZE61 SPH61:SPI61 SFL61:SFM61 RVP61:RVQ61 RLT61:RLU61 RBX61:RBY61 QSB61:QSC61 QIF61:QIG61 PYJ61:PYK61 PON61:POO61 PER61:PES61 OUV61:OUW61 OKZ61:OLA61 OBD61:OBE61 NRH61:NRI61 NHL61:NHM61 MXP61:MXQ61 MNT61:MNU61 MDX61:MDY61 LUB61:LUC61 LKF61:LKG61 LAJ61:LAK61 KQN61:KQO61 KGR61:KGS61 JWV61:JWW61 JMZ61:JNA61 JDD61:JDE61 ITH61:ITI61 IJL61:IJM61 HZP61:HZQ61 HPT61:HPU61 HFX61:HFY61 GWB61:GWC61 GMF61:GMG61 GCJ61:GCK61 FSN61:FSO61 FIR61:FIS61 EYV61:EYW61 EOZ61:EPA61 EFD61:EFE61 DVH61:DVI61 DLL61:DLM61 DBP61:DBQ61 CRT61:CRU61 CHX61:CHY61 BYB61:BYC61 BOF61:BOG61 BEJ61:BEK61 AUN61:AUO61 AKR61:AKS61 AAV61:AAW61 QZ61:RA61 HD61:HE61 WUE61:WUH61 WKI61:WKL61 WAM61:WAP61 VQQ61:VQT61 VGU61:VGX61 UWY61:UXB61 UNC61:UNF61 UDG61:UDJ61 TTK61:TTN61 TJO61:TJR61 SZS61:SZV61 SPW61:SPZ61 SGA61:SGD61 RWE61:RWH61 RMI61:RML61 RCM61:RCP61 QSQ61:QST61 QIU61:QIX61 PYY61:PZB61 PPC61:PPF61 PFG61:PFJ61 OVK61:OVN61 OLO61:OLR61 OBS61:OBV61 NRW61:NRZ61 NIA61:NID61 MYE61:MYH61 MOI61:MOL61 MEM61:MEP61 LUQ61:LUT61 LKU61:LKX61 LAY61:LBB61 KRC61:KRF61 KHG61:KHJ61 JXK61:JXN61 JNO61:JNR61 JDS61:JDV61 ITW61:ITZ61 IKA61:IKD61 IAE61:IAH61 HQI61:HQL61 HGM61:HGP61 GWQ61:GWT61 GMU61:GMX61 GCY61:GDB61 FTC61:FTF61 FJG61:FJJ61 EZK61:EZN61 EPO61:EPR61 EFS61:EFV61 DVW61:DVZ61 DMA61:DMD61 DCE61:DCH61 CSI61:CSL61 CIM61:CIP61 BYQ61:BYT61 BOU61:BOX61 BEY61:BFB61 AVC61:AVF61 ALG61:ALJ61 ABK61:ABN61 RO61:RR61 HS61:HV61 X61:AA61 WUJ61:WUL61 WKN61:WKP61 WAR61:WAT61 VQV61:VQX61 VGZ61:VHB61 UXD61:UXF61 UNH61:UNJ61 UDL61:UDN61 TTP61:TTR61 TJT61:TJV61 SZX61:SZZ61 SQB61:SQD61 SGF61:SGH61 RWJ61:RWL61 RMN61:RMP61 RCR61:RCT61 QSV61:QSX61 QIZ61:QJB61 PZD61:PZF61 PPH61:PPJ61 PFL61:PFN61 OVP61:OVR61 OLT61:OLV61 OBX61:OBZ61 NSB61:NSD61 NIF61:NIH61 MYJ61:MYL61 MON61:MOP61 MER61:MET61 LUV61:LUX61 LKZ61:LLB61 LBD61:LBF61 KRH61:KRJ61 KHL61:KHN61 JXP61:JXR61 JNT61:JNV61 JDX61:JDZ61 IUB61:IUD61 IKF61:IKH61 IAJ61:IAL61 HQN61:HQP61 HGR61:HGT61 GWV61:GWX61 GMZ61:GNB61 GDD61:GDF61 FTH61:FTJ61 FJL61:FJN61 EZP61:EZR61 EPT61:EPV61 EFX61:EFZ61 DWB61:DWD61 DMF61:DMH61 DCJ61:DCL61 CSN61:CSP61 CIR61:CIT61 BYV61:BYX61 BOZ61:BPB61 BFD61:BFF61 AVH61:AVJ61 ALL61:ALN61 ABP61:ABR61 RT61:RV61 HX61:HZ61 AC61:AE61 WUN61:WVF61 WKR61:WLJ61 WAV61:WBN61 VQZ61:VRR61 VHD61:VHV61 UXH61:UXZ61 UNL61:UOD61 UDP61:UEH61 TTT61:TUL61 TJX61:TKP61 TAB61:TAT61 SQF61:SQX61 SGJ61:SHB61 RWN61:RXF61 RMR61:RNJ61 RCV61:RDN61 QSZ61:QTR61 QJD61:QJV61 PZH61:PZZ61 PPL61:PQD61 PFP61:PGH61 OVT61:OWL61 OLX61:OMP61 OCB61:OCT61 NSF61:NSX61 NIJ61:NJB61 MYN61:MZF61 MOR61:MPJ61 MEV61:MFN61 LUZ61:LVR61 LLD61:LLV61 LBH61:LBZ61 KRL61:KSD61 KHP61:KIH61 JXT61:JYL61 JNX61:JOP61 JEB61:JET61 IUF61:IUX61 IKJ61:ILB61 IAN61:IBF61 HQR61:HRJ61 HGV61:HHN61 GWZ61:GXR61 GND61:GNV61 GDH61:GDZ61 FTL61:FUD61 FJP61:FKH61 EZT61:FAL61 EPX61:EQP61 EGB61:EGT61 DWF61:DWX61 DMJ61:DNB61 DCN61:DDF61 CSR61:CTJ61 CIV61:CJN61 BYZ61:BZR61 BPD61:BPV61 BFH61:BFZ61 AVL61:AWD61 ALP61:AMH61 ABT61:ACL61 RX61:SP61 AG61:AY61 HQ61 WTU61 WJY61 WAC61 VQG61 VGK61 UWO61 UMS61 UCW61 TTA61 TJE61 SZI61 SPM61 SFQ61 RVU61 RLY61 RCC61 QSG61 QIK61 PYO61 POS61 PEW61 OVA61 OLE61 OBI61 NRM61 NHQ61 MXU61 MNY61 MEC61 LUG61 LKK61 LAO61 KQS61 KGW61 JXA61 JNE61 JDI61 ITM61 IJQ61 HZU61 HPY61 HGC61 GWG61 GMK61 GCO61 FSS61 FIW61 EZA61 EPE61 EFI61 DVM61 DLQ61 DBU61 CRY61 CIC61 BYG61 BOK61 BEO61 AUS61 AKW61 ABA61 RE61 HI61 WUC61 WKG61 WAK61 VQO61 VGS61 UWW61 UNA61 UDE61 TTI61 TJM61 SZQ61 SPU61 SFY61 RWC61 RMG61 RCK61 QSO61 QIS61 PYW61 PPA61 PFE61 OVI61 OLM61 OBQ61 NRU61 NHY61 MYC61 MOG61 MEK61 LUO61 LKS61 LAW61 KRA61 KHE61 JXI61 JNM61 JDQ61 ITU61 IJY61 IAC61 HQG61 HGK61 GWO61 GMS61 GCW61 FTA61 FJE61 EZI61 EPM61 EFQ61 DVU61 DLY61 DCC61 CSG61 CIK61 BYO61 BOS61 BEW61 AVA61 ALE61 ABI61 RM61 V61 HO61 WTS61 WJW61 WAA61 VQE61 VGI61 UWM61 UMQ61 UCU61 TSY61 TJC61 SZG61 SPK61 SFO61 RVS61 RLW61 RCA61 QSE61 QII61 PYM61 POQ61 PEU61 OUY61 OLC61 OBG61 NRK61 NHO61 MXS61 MNW61 MEA61 LUE61 LKI61 LAM61 KQQ61 KGU61 JWY61 JNC61 JDG61 ITK61 IJO61 HZS61 HPW61 HGA61 GWE61 GMI61 GCM61 FSQ61 FIU61 EYY61 EPC61 EFG61 DVK61 DLO61 DBS61 CRW61 CIA61 BYE61 BOI61 BEM61 AUQ61 AKU61 AAY61 RC61 HG61 D17:O17 WUA61 WKE61 WAI61 VQM61 VGQ61 UWU61 UMY61 UDC61 TTG61 TJK61 SZO61 SPS61 SFW61 RWA61 RME61 RCI61 QSM61 QIQ61 PYU61 POY61 PFC61 OVG61 OLK61 OBO61 NRS61 NHW61 MYA61 MOE61 MEI61 LUM61 LKQ61 LAU61 KQY61 KHC61 JXG61 JNK61 JDO61 ITS61 IJW61 IAA61 HQE61 HGI61 GWM61 GMQ61 GCU61 FSY61 FJC61 EZG61 EPK61 EFO61 DVS61 DLW61 DCA61 CSE61 CII61 BYM61 BOQ61 BEU61 AUY61 ALC61 ABG61 RK61 T61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61:Q61 D61:G61 I61:J61 N61 L61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61 HW61 RS61 ABO61 ALK61 AVG61 BFC61 BOY61 BYU61 CIQ61 CSM61 DCI61 DME61 DWA61 EFW61 EPS61 EZO61 FJK61 FTG61 GDC61 GMY61 GWU61 HGQ61 HQM61 IAI61 IKE61 IUA61 JDW61 JNS61 JXO61 KHK61 KRG61 LBC61 LKY61 LUU61 MEQ61 MOM61 MYI61 NIE61 NSA61 OBW61 OLS61 OVO61 PFK61 PPG61 PZC61 QIY61 QSU61 RCQ61 RMM61 RWI61 SGE61 SQA61 SZW61 TJS61 TTO61 UDK61 UNG61 UXC61 VGY61 VQU61 WAQ61 WKM61 WUI61 HF61 RB61 AAX61 AKT61 AUP61 BEL61 BOH61 BYD61 CHZ61 CRV61 DBR61 DLN61 DVJ61 EFF61 EPB61 EYX61 FIT61 FSP61 GCL61 GMH61 GWD61 HFZ61 HPV61 HZR61 IJN61 ITJ61 JDF61 JNB61 JWX61 KGT61 KQP61 LAL61 LKH61 LUD61 MDZ61 MNV61 MXR61 NHN61 NRJ61 OBF61 OLB61 OUX61 PET61 POP61 PYL61 QIH61 QSD61 RBZ61 RLV61 RVR61 SFN61 SPJ61 SZF61 TJB61 TSX61 UCT61 UMP61 UWL61 VGH61 VQD61 VZZ61 WJV61 WTR61 U61 HP61 RL61 ABH61 ALD61 AUZ61 BEV61 BOR61 BYN61 CIJ61 CSF61 DCB61 DLX61 DVT61 EFP61 EPL61 EZH61 FJD61 FSZ61 GCV61 GMR61 GWN61 HGJ61 HQF61 IAB61 IJX61 ITT61 JDP61 JNL61 JXH61 KHD61 KQZ61 LAV61 LKR61 LUN61 MEJ61 MOF61 MYB61 NHX61 NRT61 OBP61 OLL61 OVH61 PFD61 POZ61 PYV61 QIR61 QSN61 RCJ61 RMF61 RWB61 SFX61 SPT61 SZP61 TJL61 TTH61 UDD61 UMZ61 UWV61 VGR61 VQN61 WAJ61 WKF61 WUB61 HC61 QY61 AAU61 AKQ61 AUM61 BEI61 BOE61 BYA61 CHW61 CRS61 DBO61 DLK61 DVG61 EFC61 EOY61 EYU61 FIQ61 FSM61 GCI61 GME61 GWA61 HFW61 HPS61 HZO61 IJK61 ITG61 JDC61 JMY61 JWU61 KGQ61 KQM61 LAI61 LKE61 LUA61 MDW61 MNS61 MXO61 NHK61 NRG61 OBC61 OKY61 OUU61 PEQ61 POM61 PYI61 QIE61 QSA61 RBW61 RLS61 RVO61 SFK61 SPG61 SZC61 TIY61 TSU61 UCQ61 UMM61 UWI61 VGE61 VQA61 VZW61 WJS61 WTO61 HH61 RD61 AAZ61 AKV61 AUR61 BEN61 BOJ61 BYF61 CIB61 CRX61 DBT61 DLP61 DVL61 EFH61 EPD61 EYZ61 FIV61 FSR61 GCN61 GMJ61 GWF61 HGB61 HPX61 HZT61 IJP61 ITL61 JDH61 JND61 JWZ61 KGV61 KQR61 LAN61 LKJ61 LUF61 MEB61 MNX61 MXT61 NHP61 NRL61 OBH61 OLD61 OUZ61 PEV61 POR61 PYN61 QIJ61 QSF61 RCB61 RLX61 RVT61 SFP61 SPL61 SZH61 TJD61 TSZ61 UCV61 UMR61 UWN61 VGJ61 VQF61 WAB61 WJX61 WTT61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61:C61 BS61:GX61 KD61:QT61 TZ61:AAP61 ADV61:AKL61 ANR61:AUH61 AXN61:BED61 BHJ61:BNZ61 BRF61:BXV61 CBB61:CHR61 CKX61:CRN61 CUT61:DBJ61 DEP61:DLF61 DOL61:DVB61 DYH61:EEX61 EID61:EOT61 ERZ61:EYP61 FBV61:FIL61 FLR61:FSH61 FVN61:GCD61 GFJ61:GLZ61 GPF61:GVV61 GZB61:HFR61 HIX61:HPN61 HST61:HZJ61 ICP61:IJF61 IML61:ITB61 IWH61:JCX61 JGD61:JMT61 JPZ61:JWP61 JZV61:KGL61 KJR61:KQH61 KTN61:LAD61 LDJ61:LJZ61 LNF61:LTV61 LXB61:MDR61 MGX61:MNN61 MQT61:MXJ61 NAP61:NHF61 NKL61:NRB61 NUH61:OAX61 OED61:OKT61 ONZ61:OUP61 OXV61:PEL61 PHR61:POH61 PRN61:PYD61 QBJ61:QHZ61 QLF61:QRV61 QVB61:RBR61 REX61:RLN61 ROT61:RVJ61 RYP61:SFF61 SIL61:SPB61 SSH61:SYX61 TCD61:TIT61 TLZ61:TSP61 TVV61:UCL61 UFR61:UMH61 UPN61:UWD61 UZJ61:VFZ61 VJF61:VPV61 VTB61:VZR61 WCX61:WJN61 WMT61:WTJ61 WWP61:XFD61 AZ61 IU61 SQ61 ACM61 AMI61 AWE61 BGA61 BPW61 BZS61 CJO61 CTK61 DDG61 DNC61 DWY61 EGU61 EQQ61 FAM61 FKI61 FUE61 GEA61 GNW61 GXS61 HHO61 HRK61 IBG61 ILC61 IUY61 JEU61 JOQ61 JYM61 KII61 KSE61 LCA61 LLW61 LVS61 MFO61 MPK61 MZG61 NJC61 NSY61 OCU61 OMQ61 OWM61 PGI61 PQE61 QAA61 QJW61 QTS61 RDO61 RNK61 RXG61 SHC61 SQY61 TAU61 TKQ61 TUM61 UEI61 UOE61 UYA61 VHW61 VRS61 WBO61 WLK61 WVG61 AF61 IA61 RW61 ABS61 ALO61 AVK61 BFG61 BPC61 BYY61 CIU61 CSQ61 DCM61 DMI61 DWE61 EGA61 EPW61 EZS61 FJO61 FTK61 GDG61 GNC61 GWY61 HGU61 HQQ61 IAM61 IKI61 IUE61 JEA61 JNW61 JXS61 KHO61 KRK61 LBG61 LLC61 LUY61 MEU61 MOQ61 MYM61 NII61 NSE61 OCA61 OLW61 OVS61 PFO61 PPK61 PZG61 QJC61 QSY61 RCU61 RMQ61 RWM61 SGI61 SQE61 TAA61 TJW61 TTS61 UDO61 UNK61 UXG61 VHC61 VQY61 WAU61 WKQ61 WUM61 R61:S61 HM61:HN61 RI61:RJ61 ABE61:ABF61 ALA61:ALB61 AUW61:AUX61 BES61:BET61 BOO61:BOP61 BYK61:BYL61 CIG61:CIH61 CSC61:CSD61 DBY61:DBZ61 DLU61:DLV61 DVQ61:DVR61 EFM61:EFN61 EPI61:EPJ61 EZE61:EZF61 FJA61:FJB61 FSW61:FSX61 GCS61:GCT61 GMO61:GMP61 GWK61:GWL61 HGG61:HGH61 HQC61:HQD61 HZY61:HZZ61 IJU61:IJV61 ITQ61:ITR61 JDM61:JDN61 JNI61:JNJ61 JXE61:JXF61 KHA61:KHB61 KQW61:KQX61 LAS61:LAT61 LKO61:LKP61 LUK61:LUL61 MEG61:MEH61 MOC61:MOD61 MXY61:MXZ61 NHU61:NHV61 NRQ61:NRR61 OBM61:OBN61 OLI61:OLJ61 OVE61:OVF61 PFA61:PFB61 POW61:POX61 PYS61:PYT61 QIO61:QIP61 QSK61:QSL61 RCG61:RCH61 RMC61:RMD61 RVY61:RVZ61 SFU61:SFV61 SPQ61:SPR61 SZM61:SZN61 TJI61:TJJ61 TTE61:TTF61 UDA61:UDB61 UMW61:UMX61 UWS61:UWT61 VGO61:VGP61 VQK61:VQL61 WAG61:WAH61 WKC61:WKD61 WTY61:WTZ61 HJ61 RF61 ABB61 AKX61 AUT61 BEP61 BOL61 BYH61 CID61 CRZ61 DBV61 DLR61 DVN61 EFJ61 EPF61 EZB61 FIX61 FST61 GCP61 GML61 GWH61 HGD61 HPZ61 HZV61 IJR61 ITN61 JDJ61 JNF61 JXB61 KGX61 KQT61 LAP61 LKL61 LUH61 MED61 MNZ61 MXV61 NHR61 NRN61 OBJ61 OLF61 OVB61 PEX61 POT61 PYP61 QIL61 QSH61 RCD61 RLZ61 RVV61 SFR61 SPN61 SZJ61 TJF61 TTB61 UCX61 UMT61 UWP61 VGL61 VQH61 WAD61 WJZ61 WTV61 W61 HR61 RN61 ABJ61 ALF61 AVB61 BEX61 BOT61 BYP61 CIL61 CSH61 DCD61 DLZ61 DVV61 EFR61 EPN61 EZJ61 FJF61 FTB61 GCX61 GMT61 GWP61 HGL61 HQH61 IAD61 IJZ61 ITV61 JDR61 JNN61 JXJ61 KHF61 KRB61 LAX61 LKT61 LUP61 MEL61 MOH61 MYD61 NHZ61 NRV61 OBR61 OLN61 OVJ61 PFF61 PPB61 PYX61 QIT61 QSP61 RCL61 RMH61 RWD61 SFZ61 SPV61 SZR61 TJN61 TTJ61 UDF61 UNB61 UWX61 VGT61 VQP61 WAL61 WKH61 WUD61 O61 K61 H61 M61 W18 Q18 AT18 BQ18 BG18"/>
  </dataValidations>
  <hyperlinks>
    <hyperlink ref="P18" r:id="rId1"/>
    <hyperlink ref="P22" r:id="rId2"/>
    <hyperlink ref="P25" r:id="rId3"/>
    <hyperlink ref="P26" r:id="rId4"/>
    <hyperlink ref="P27" r:id="rId5"/>
    <hyperlink ref="P29" r:id="rId6"/>
    <hyperlink ref="P30" r:id="rId7"/>
    <hyperlink ref="P32" r:id="rId8"/>
    <hyperlink ref="P33" r:id="rId9"/>
    <hyperlink ref="P23" r:id="rId10"/>
  </hyperlinks>
  <pageMargins left="0.39370078740157483" right="0.31496062992125984" top="0.38" bottom="0.39370078740157483" header="0.31496062992125984" footer="0.2"/>
  <pageSetup paperSize="9" scale="60" orientation="landscape" r:id="rId1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2018-05-02T13:44:22Z</dcterms:modified>
</cp:coreProperties>
</file>