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2120" windowHeight="8352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<sst xmlns="http://schemas.openxmlformats.org/spreadsheetml/2006/main" count="66" uniqueCount="63">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</sst>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1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14" xfId="0" applyNumberFormat="1" applyFont="1" applyBorder="1" applyAlignment="1">
      <alignment horizontal="right"/>
    </xf>
    <xf numFmtId="41" fontId="2" fillId="0" borderId="0" xfId="101" applyNumberFormat="1" applyFont="1" applyBorder="1" applyAlignment="1">
      <alignment horizontal="right"/>
      <protection/>
    </xf>
    <xf numFmtId="41" fontId="2" fillId="0" borderId="0" xfId="101" applyNumberFormat="1" applyFont="1" applyAlignment="1">
      <alignment horizontal="right"/>
      <protection/>
    </xf>
    <xf numFmtId="41" fontId="2" fillId="0" borderId="0" xfId="101" applyNumberFormat="1" applyFont="1" applyAlignment="1">
      <alignment vertical="center"/>
      <protection/>
    </xf>
    <xf numFmtId="41" fontId="2" fillId="0" borderId="0" xfId="101" applyNumberFormat="1" applyFont="1" applyAlignment="1">
      <alignment horizontal="right" vertical="center"/>
      <protection/>
    </xf>
    <xf numFmtId="177" fontId="2" fillId="0" borderId="15" xfId="101" applyNumberFormat="1" applyFont="1" applyBorder="1" applyAlignment="1">
      <alignment horizontal="right"/>
      <protection/>
    </xf>
    <xf numFmtId="177" fontId="2" fillId="0" borderId="16" xfId="101" applyNumberFormat="1" applyFont="1" applyBorder="1" applyAlignment="1">
      <alignment horizontal="right"/>
      <protection/>
    </xf>
    <xf numFmtId="3" fontId="3" fillId="0" borderId="17" xfId="101" applyNumberFormat="1" applyFont="1" applyBorder="1" applyAlignment="1">
      <alignment/>
      <protection/>
    </xf>
    <xf numFmtId="177" fontId="2" fillId="0" borderId="18" xfId="101" applyNumberFormat="1" applyFont="1" applyBorder="1" applyAlignment="1">
      <alignment horizontal="right"/>
      <protection/>
    </xf>
    <xf numFmtId="176" fontId="2" fillId="0" borderId="18" xfId="101" applyNumberFormat="1" applyFont="1" applyBorder="1" applyAlignment="1">
      <alignment vertical="center"/>
      <protection/>
    </xf>
    <xf numFmtId="176" fontId="2" fillId="0" borderId="18" xfId="101" applyNumberFormat="1" applyFont="1" applyBorder="1" applyAlignment="1">
      <alignment horizontal="right" vertical="center"/>
      <protection/>
    </xf>
    <xf numFmtId="176" fontId="2" fillId="0" borderId="18" xfId="101" applyNumberFormat="1" applyFont="1" applyFill="1" applyBorder="1" applyAlignment="1">
      <alignment vertical="center"/>
      <protection/>
    </xf>
    <xf numFmtId="177" fontId="2" fillId="0" borderId="19" xfId="101" applyNumberFormat="1" applyFont="1" applyBorder="1" applyAlignment="1">
      <alignment horizontal="right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50</v>
      </c>
    </row>
    <row r="2" spans="1:13" ht="10.5">
      <c r="A2" s="39" t="s">
        <v>62</v>
      </c>
      <c r="B2" s="40"/>
      <c r="C2" s="40"/>
      <c r="D2" s="40"/>
      <c r="E2" s="40"/>
      <c r="F2" s="40"/>
      <c r="M2" s="5" t="s">
        <v>0</v>
      </c>
    </row>
    <row r="3" spans="1:13" ht="21" customHeight="1">
      <c r="A3" s="29" t="s">
        <v>2</v>
      </c>
      <c r="B3" s="32" t="s">
        <v>1</v>
      </c>
      <c r="C3" s="33"/>
      <c r="D3" s="34"/>
      <c r="E3" s="32" t="s">
        <v>54</v>
      </c>
      <c r="F3" s="33"/>
      <c r="G3" s="34"/>
      <c r="H3" s="29" t="s">
        <v>55</v>
      </c>
      <c r="I3" s="29" t="s">
        <v>56</v>
      </c>
      <c r="J3" s="29" t="s">
        <v>57</v>
      </c>
      <c r="K3" s="29" t="s">
        <v>59</v>
      </c>
      <c r="L3" s="29" t="s">
        <v>61</v>
      </c>
      <c r="M3" s="29" t="s">
        <v>58</v>
      </c>
    </row>
    <row r="4" spans="1:13" ht="12.75" customHeight="1">
      <c r="A4" s="30"/>
      <c r="B4" s="37" t="s">
        <v>51</v>
      </c>
      <c r="C4" s="37" t="s">
        <v>52</v>
      </c>
      <c r="D4" s="37" t="s">
        <v>53</v>
      </c>
      <c r="E4" s="37" t="s">
        <v>51</v>
      </c>
      <c r="F4" s="37" t="s">
        <v>52</v>
      </c>
      <c r="G4" s="37" t="s">
        <v>53</v>
      </c>
      <c r="H4" s="30"/>
      <c r="I4" s="30"/>
      <c r="J4" s="30"/>
      <c r="K4" s="30"/>
      <c r="L4" s="35"/>
      <c r="M4" s="30"/>
    </row>
    <row r="5" spans="1:13" ht="12.75" customHeight="1">
      <c r="A5" s="31"/>
      <c r="B5" s="38"/>
      <c r="C5" s="38"/>
      <c r="D5" s="38"/>
      <c r="E5" s="38"/>
      <c r="F5" s="38"/>
      <c r="G5" s="38"/>
      <c r="H5" s="31"/>
      <c r="I5" s="31"/>
      <c r="J5" s="31"/>
      <c r="K5" s="31"/>
      <c r="L5" s="36"/>
      <c r="M5" s="31"/>
    </row>
    <row r="6" spans="1:13" ht="13.5" customHeight="1">
      <c r="A6" s="2" t="s">
        <v>3</v>
      </c>
      <c r="B6" s="10">
        <v>922273531</v>
      </c>
      <c r="C6" s="16">
        <v>1155096</v>
      </c>
      <c r="D6" s="17">
        <f>SUM(B6:C6)</f>
        <v>923428627</v>
      </c>
      <c r="E6" s="11">
        <v>312983081</v>
      </c>
      <c r="F6" s="11">
        <v>1939688</v>
      </c>
      <c r="G6" s="18">
        <f aca="true" t="shared" si="0" ref="G6:G52">SUM(E6:F6)</f>
        <v>314922769</v>
      </c>
      <c r="H6" s="20">
        <f>F6-C6</f>
        <v>784592</v>
      </c>
      <c r="I6" s="18">
        <f>B6-E6</f>
        <v>609290450</v>
      </c>
      <c r="J6" s="12">
        <v>609290450</v>
      </c>
      <c r="K6" s="12">
        <v>68824060</v>
      </c>
      <c r="L6" s="12">
        <v>1628</v>
      </c>
      <c r="M6" s="21">
        <f>J6+K6+L6</f>
        <v>678116138</v>
      </c>
    </row>
    <row r="7" spans="1:16" ht="12.75">
      <c r="A7" s="2" t="s">
        <v>4</v>
      </c>
      <c r="B7" s="13">
        <v>221241814</v>
      </c>
      <c r="C7" s="11">
        <v>3792983</v>
      </c>
      <c r="D7" s="17">
        <f aca="true" t="shared" si="1" ref="D7:D52">SUM(B7:C7)</f>
        <v>225034797</v>
      </c>
      <c r="E7" s="11">
        <v>71223279</v>
      </c>
      <c r="F7" s="11">
        <v>5854717</v>
      </c>
      <c r="G7" s="19">
        <f t="shared" si="0"/>
        <v>77077996</v>
      </c>
      <c r="H7" s="20">
        <f aca="true" t="shared" si="2" ref="H7:H52">F7-C7</f>
        <v>2061734</v>
      </c>
      <c r="I7" s="18">
        <f aca="true" t="shared" si="3" ref="I7:I52">B7-E7</f>
        <v>150018535</v>
      </c>
      <c r="J7" s="14">
        <v>150018535</v>
      </c>
      <c r="K7" s="12">
        <v>17893905</v>
      </c>
      <c r="L7" s="12">
        <v>230128</v>
      </c>
      <c r="M7" s="21">
        <f aca="true" t="shared" si="4" ref="M7:M52">J7+K7+L7</f>
        <v>168142568</v>
      </c>
      <c r="P7" s="7"/>
    </row>
    <row r="8" spans="1:16" ht="12.75">
      <c r="A8" s="2" t="s">
        <v>5</v>
      </c>
      <c r="B8" s="13">
        <v>273751528</v>
      </c>
      <c r="C8" s="11">
        <v>0</v>
      </c>
      <c r="D8" s="17">
        <f t="shared" si="1"/>
        <v>273751528</v>
      </c>
      <c r="E8" s="11">
        <v>102906636</v>
      </c>
      <c r="F8" s="11">
        <v>0</v>
      </c>
      <c r="G8" s="19">
        <f t="shared" si="0"/>
        <v>102906636</v>
      </c>
      <c r="H8" s="20">
        <f t="shared" si="2"/>
        <v>0</v>
      </c>
      <c r="I8" s="18">
        <f t="shared" si="3"/>
        <v>170844892</v>
      </c>
      <c r="J8" s="14">
        <v>170844892</v>
      </c>
      <c r="K8" s="12">
        <v>15663585</v>
      </c>
      <c r="L8" s="12">
        <v>50530454</v>
      </c>
      <c r="M8" s="21">
        <f t="shared" si="4"/>
        <v>237038931</v>
      </c>
      <c r="P8" s="7"/>
    </row>
    <row r="9" spans="1:16" ht="12.75">
      <c r="A9" s="2" t="s">
        <v>6</v>
      </c>
      <c r="B9" s="13">
        <v>286353376</v>
      </c>
      <c r="C9" s="11">
        <v>0</v>
      </c>
      <c r="D9" s="17">
        <f t="shared" si="1"/>
        <v>286353376</v>
      </c>
      <c r="E9" s="11">
        <v>134722739</v>
      </c>
      <c r="F9" s="11">
        <v>0</v>
      </c>
      <c r="G9" s="19">
        <f t="shared" si="0"/>
        <v>134722739</v>
      </c>
      <c r="H9" s="20">
        <f t="shared" si="2"/>
        <v>0</v>
      </c>
      <c r="I9" s="18">
        <f t="shared" si="3"/>
        <v>151630637</v>
      </c>
      <c r="J9" s="14">
        <v>151630637</v>
      </c>
      <c r="K9" s="12">
        <v>15570797</v>
      </c>
      <c r="L9" s="12">
        <v>116954713</v>
      </c>
      <c r="M9" s="21">
        <f t="shared" si="4"/>
        <v>284156147</v>
      </c>
      <c r="P9" s="7"/>
    </row>
    <row r="10" spans="1:16" ht="12.75">
      <c r="A10" s="2" t="s">
        <v>7</v>
      </c>
      <c r="B10" s="13">
        <v>230188103</v>
      </c>
      <c r="C10" s="11">
        <v>0</v>
      </c>
      <c r="D10" s="17">
        <f t="shared" si="1"/>
        <v>230188103</v>
      </c>
      <c r="E10" s="11">
        <v>67818869</v>
      </c>
      <c r="F10" s="11">
        <v>0</v>
      </c>
      <c r="G10" s="19">
        <f t="shared" si="0"/>
        <v>67818869</v>
      </c>
      <c r="H10" s="20">
        <f t="shared" si="2"/>
        <v>0</v>
      </c>
      <c r="I10" s="18">
        <f t="shared" si="3"/>
        <v>162369234</v>
      </c>
      <c r="J10" s="14">
        <v>162369234</v>
      </c>
      <c r="K10" s="12">
        <v>17131686</v>
      </c>
      <c r="L10" s="12">
        <v>250</v>
      </c>
      <c r="M10" s="21">
        <f t="shared" si="4"/>
        <v>179501170</v>
      </c>
      <c r="P10" s="7"/>
    </row>
    <row r="11" spans="1:16" ht="12.75">
      <c r="A11" s="2" t="s">
        <v>8</v>
      </c>
      <c r="B11" s="13">
        <v>218995795</v>
      </c>
      <c r="C11" s="11">
        <v>0</v>
      </c>
      <c r="D11" s="17">
        <f t="shared" si="1"/>
        <v>218995795</v>
      </c>
      <c r="E11" s="11">
        <v>86915794</v>
      </c>
      <c r="F11" s="11">
        <v>0</v>
      </c>
      <c r="G11" s="19">
        <f t="shared" si="0"/>
        <v>86915794</v>
      </c>
      <c r="H11" s="20">
        <f t="shared" si="2"/>
        <v>0</v>
      </c>
      <c r="I11" s="18">
        <f t="shared" si="3"/>
        <v>132080001</v>
      </c>
      <c r="J11" s="14">
        <v>132080001</v>
      </c>
      <c r="K11" s="12">
        <v>16575183</v>
      </c>
      <c r="L11" s="12">
        <v>2170</v>
      </c>
      <c r="M11" s="21">
        <f t="shared" si="4"/>
        <v>148657354</v>
      </c>
      <c r="P11" s="7"/>
    </row>
    <row r="12" spans="1:16" ht="12.75">
      <c r="A12" s="2" t="s">
        <v>9</v>
      </c>
      <c r="B12" s="13">
        <v>309249202</v>
      </c>
      <c r="C12" s="11">
        <v>4307719</v>
      </c>
      <c r="D12" s="17">
        <f t="shared" si="1"/>
        <v>313556921</v>
      </c>
      <c r="E12" s="11">
        <v>148348581</v>
      </c>
      <c r="F12" s="11">
        <v>6863958</v>
      </c>
      <c r="G12" s="19">
        <f t="shared" si="0"/>
        <v>155212539</v>
      </c>
      <c r="H12" s="20">
        <f t="shared" si="2"/>
        <v>2556239</v>
      </c>
      <c r="I12" s="18">
        <f t="shared" si="3"/>
        <v>160900621</v>
      </c>
      <c r="J12" s="14">
        <v>160900621</v>
      </c>
      <c r="K12" s="12">
        <v>18740922</v>
      </c>
      <c r="L12" s="12">
        <v>41050368</v>
      </c>
      <c r="M12" s="21">
        <f t="shared" si="4"/>
        <v>220691911</v>
      </c>
      <c r="P12" s="7"/>
    </row>
    <row r="13" spans="1:16" ht="12.75">
      <c r="A13" s="2" t="s">
        <v>10</v>
      </c>
      <c r="B13" s="13">
        <v>424867179</v>
      </c>
      <c r="C13" s="11">
        <v>6318212</v>
      </c>
      <c r="D13" s="17">
        <f t="shared" si="1"/>
        <v>431185391</v>
      </c>
      <c r="E13" s="11">
        <v>279256685</v>
      </c>
      <c r="F13" s="11">
        <v>9365433</v>
      </c>
      <c r="G13" s="19">
        <f t="shared" si="0"/>
        <v>288622118</v>
      </c>
      <c r="H13" s="20">
        <f t="shared" si="2"/>
        <v>3047221</v>
      </c>
      <c r="I13" s="18">
        <f t="shared" si="3"/>
        <v>145610494</v>
      </c>
      <c r="J13" s="14">
        <v>145610494</v>
      </c>
      <c r="K13" s="12">
        <v>19046099</v>
      </c>
      <c r="L13" s="12">
        <v>13638622</v>
      </c>
      <c r="M13" s="21">
        <f t="shared" si="4"/>
        <v>178295215</v>
      </c>
      <c r="P13" s="7"/>
    </row>
    <row r="14" spans="1:16" ht="12.75">
      <c r="A14" s="2" t="s">
        <v>11</v>
      </c>
      <c r="B14" s="13">
        <v>261984176</v>
      </c>
      <c r="C14" s="11">
        <v>3747641</v>
      </c>
      <c r="D14" s="17">
        <f t="shared" si="1"/>
        <v>265731817</v>
      </c>
      <c r="E14" s="11">
        <v>183461513</v>
      </c>
      <c r="F14" s="11">
        <v>4017601</v>
      </c>
      <c r="G14" s="19">
        <f t="shared" si="0"/>
        <v>187479114</v>
      </c>
      <c r="H14" s="20">
        <f t="shared" si="2"/>
        <v>269960</v>
      </c>
      <c r="I14" s="18">
        <f t="shared" si="3"/>
        <v>78522663</v>
      </c>
      <c r="J14" s="14">
        <v>78522663</v>
      </c>
      <c r="K14" s="12">
        <v>13089161</v>
      </c>
      <c r="L14" s="12">
        <v>938368</v>
      </c>
      <c r="M14" s="21">
        <f t="shared" si="4"/>
        <v>92550192</v>
      </c>
      <c r="P14" s="7"/>
    </row>
    <row r="15" spans="1:16" ht="12.75">
      <c r="A15" s="2" t="s">
        <v>12</v>
      </c>
      <c r="B15" s="13">
        <v>175346646</v>
      </c>
      <c r="C15" s="11">
        <v>5831665</v>
      </c>
      <c r="D15" s="17">
        <f t="shared" si="1"/>
        <v>181178311</v>
      </c>
      <c r="E15" s="11">
        <v>97921813</v>
      </c>
      <c r="F15" s="11">
        <v>7647062</v>
      </c>
      <c r="G15" s="19">
        <f t="shared" si="0"/>
        <v>105568875</v>
      </c>
      <c r="H15" s="20">
        <f t="shared" si="2"/>
        <v>1815397</v>
      </c>
      <c r="I15" s="18">
        <f t="shared" si="3"/>
        <v>77424833</v>
      </c>
      <c r="J15" s="14">
        <v>77424833</v>
      </c>
      <c r="K15" s="12">
        <v>9943103</v>
      </c>
      <c r="L15" s="12">
        <v>379</v>
      </c>
      <c r="M15" s="21">
        <f t="shared" si="4"/>
        <v>87368315</v>
      </c>
      <c r="P15" s="7"/>
    </row>
    <row r="16" spans="1:16" ht="12.75">
      <c r="A16" s="2" t="s">
        <v>13</v>
      </c>
      <c r="B16" s="13">
        <v>521984501</v>
      </c>
      <c r="C16" s="11">
        <v>23645395</v>
      </c>
      <c r="D16" s="17">
        <f t="shared" si="1"/>
        <v>545629896</v>
      </c>
      <c r="E16" s="11">
        <v>413732190</v>
      </c>
      <c r="F16" s="11">
        <v>27457098</v>
      </c>
      <c r="G16" s="19">
        <f t="shared" si="0"/>
        <v>441189288</v>
      </c>
      <c r="H16" s="20">
        <f t="shared" si="2"/>
        <v>3811703</v>
      </c>
      <c r="I16" s="18">
        <f t="shared" si="3"/>
        <v>108252311</v>
      </c>
      <c r="J16" s="14">
        <v>108252311</v>
      </c>
      <c r="K16" s="12">
        <v>16329754</v>
      </c>
      <c r="L16" s="12">
        <v>1047761</v>
      </c>
      <c r="M16" s="21">
        <f t="shared" si="4"/>
        <v>125629826</v>
      </c>
      <c r="P16" s="7"/>
    </row>
    <row r="17" spans="1:16" ht="12.75">
      <c r="A17" s="2" t="s">
        <v>14</v>
      </c>
      <c r="B17" s="13">
        <v>522355565</v>
      </c>
      <c r="C17" s="11">
        <v>92946560</v>
      </c>
      <c r="D17" s="17">
        <f t="shared" si="1"/>
        <v>615302125</v>
      </c>
      <c r="E17" s="11">
        <v>390648130</v>
      </c>
      <c r="F17" s="11">
        <v>107509725</v>
      </c>
      <c r="G17" s="19">
        <f t="shared" si="0"/>
        <v>498157855</v>
      </c>
      <c r="H17" s="20">
        <f t="shared" si="2"/>
        <v>14563165</v>
      </c>
      <c r="I17" s="18">
        <f t="shared" si="3"/>
        <v>131707435</v>
      </c>
      <c r="J17" s="14">
        <v>131707435</v>
      </c>
      <c r="K17" s="12">
        <v>13648688</v>
      </c>
      <c r="L17" s="12">
        <v>9627474</v>
      </c>
      <c r="M17" s="21">
        <f t="shared" si="4"/>
        <v>154983597</v>
      </c>
      <c r="P17" s="7"/>
    </row>
    <row r="18" spans="1:16" ht="12.75">
      <c r="A18" s="2" t="s">
        <v>15</v>
      </c>
      <c r="B18" s="13">
        <v>324016883</v>
      </c>
      <c r="C18" s="11">
        <v>206697881</v>
      </c>
      <c r="D18" s="17">
        <f t="shared" si="1"/>
        <v>530714764</v>
      </c>
      <c r="E18" s="11">
        <v>281815598</v>
      </c>
      <c r="F18" s="11">
        <v>243225136</v>
      </c>
      <c r="G18" s="19">
        <f t="shared" si="0"/>
        <v>525040734</v>
      </c>
      <c r="H18" s="20">
        <f t="shared" si="2"/>
        <v>36527255</v>
      </c>
      <c r="I18" s="18">
        <f t="shared" si="3"/>
        <v>42201285</v>
      </c>
      <c r="J18" s="15">
        <v>42201285</v>
      </c>
      <c r="K18" s="12">
        <v>6385429</v>
      </c>
      <c r="L18" s="12">
        <v>2081</v>
      </c>
      <c r="M18" s="21">
        <f t="shared" si="4"/>
        <v>48588795</v>
      </c>
      <c r="P18" s="7"/>
    </row>
    <row r="19" spans="1:16" ht="12.75">
      <c r="A19" s="2" t="s">
        <v>16</v>
      </c>
      <c r="B19" s="13">
        <v>145358835</v>
      </c>
      <c r="C19" s="11">
        <v>95302962</v>
      </c>
      <c r="D19" s="17">
        <f t="shared" si="1"/>
        <v>240661797</v>
      </c>
      <c r="E19" s="11">
        <v>128185121</v>
      </c>
      <c r="F19" s="11">
        <v>101655821</v>
      </c>
      <c r="G19" s="19">
        <f t="shared" si="0"/>
        <v>229840942</v>
      </c>
      <c r="H19" s="20">
        <f t="shared" si="2"/>
        <v>6352859</v>
      </c>
      <c r="I19" s="18">
        <f t="shared" si="3"/>
        <v>17173714</v>
      </c>
      <c r="J19" s="14">
        <v>17173714</v>
      </c>
      <c r="K19" s="12">
        <v>3104328</v>
      </c>
      <c r="L19" s="12">
        <v>289</v>
      </c>
      <c r="M19" s="21">
        <f t="shared" si="4"/>
        <v>20278331</v>
      </c>
      <c r="P19" s="7"/>
    </row>
    <row r="20" spans="1:16" ht="12.75">
      <c r="A20" s="2" t="s">
        <v>17</v>
      </c>
      <c r="B20" s="13">
        <v>278781904</v>
      </c>
      <c r="C20" s="11">
        <v>5004906</v>
      </c>
      <c r="D20" s="17">
        <f t="shared" si="1"/>
        <v>283786810</v>
      </c>
      <c r="E20" s="11">
        <v>115276450</v>
      </c>
      <c r="F20" s="11">
        <v>5657135</v>
      </c>
      <c r="G20" s="19">
        <f t="shared" si="0"/>
        <v>120933585</v>
      </c>
      <c r="H20" s="20">
        <f t="shared" si="2"/>
        <v>652229</v>
      </c>
      <c r="I20" s="18">
        <f t="shared" si="3"/>
        <v>163505454</v>
      </c>
      <c r="J20" s="14">
        <v>163505454</v>
      </c>
      <c r="K20" s="12">
        <v>20941106</v>
      </c>
      <c r="L20" s="12">
        <v>27580</v>
      </c>
      <c r="M20" s="21">
        <f t="shared" si="4"/>
        <v>184474140</v>
      </c>
      <c r="P20" s="7"/>
    </row>
    <row r="21" spans="1:16" ht="12.75">
      <c r="A21" s="2" t="s">
        <v>18</v>
      </c>
      <c r="B21" s="13">
        <v>144004510</v>
      </c>
      <c r="C21" s="11">
        <v>0</v>
      </c>
      <c r="D21" s="17">
        <f t="shared" si="1"/>
        <v>144004510</v>
      </c>
      <c r="E21" s="11">
        <v>79995043</v>
      </c>
      <c r="F21" s="11">
        <v>0</v>
      </c>
      <c r="G21" s="19">
        <f t="shared" si="0"/>
        <v>79995043</v>
      </c>
      <c r="H21" s="20">
        <f t="shared" si="2"/>
        <v>0</v>
      </c>
      <c r="I21" s="18">
        <f t="shared" si="3"/>
        <v>64009467</v>
      </c>
      <c r="J21" s="14">
        <v>64009467</v>
      </c>
      <c r="K21" s="12">
        <v>12094441</v>
      </c>
      <c r="L21" s="12">
        <v>6</v>
      </c>
      <c r="M21" s="21">
        <f t="shared" si="4"/>
        <v>76103914</v>
      </c>
      <c r="P21" s="7"/>
    </row>
    <row r="22" spans="1:16" ht="12.75">
      <c r="A22" s="2" t="s">
        <v>19</v>
      </c>
      <c r="B22" s="13">
        <v>170749408</v>
      </c>
      <c r="C22" s="11">
        <v>0</v>
      </c>
      <c r="D22" s="17">
        <f t="shared" si="1"/>
        <v>170749408</v>
      </c>
      <c r="E22" s="11">
        <v>83536471</v>
      </c>
      <c r="F22" s="11">
        <v>0</v>
      </c>
      <c r="G22" s="19">
        <f t="shared" si="0"/>
        <v>83536471</v>
      </c>
      <c r="H22" s="20">
        <f t="shared" si="2"/>
        <v>0</v>
      </c>
      <c r="I22" s="18">
        <f t="shared" si="3"/>
        <v>87212937</v>
      </c>
      <c r="J22" s="14">
        <v>87212937</v>
      </c>
      <c r="K22" s="12">
        <v>12238299</v>
      </c>
      <c r="L22" s="12">
        <v>36</v>
      </c>
      <c r="M22" s="21">
        <f t="shared" si="4"/>
        <v>99451272</v>
      </c>
      <c r="P22" s="7"/>
    </row>
    <row r="23" spans="1:16" ht="12.75">
      <c r="A23" s="2" t="s">
        <v>20</v>
      </c>
      <c r="B23" s="13">
        <v>117534071</v>
      </c>
      <c r="C23" s="11">
        <v>0</v>
      </c>
      <c r="D23" s="17">
        <f t="shared" si="1"/>
        <v>117534071</v>
      </c>
      <c r="E23" s="11">
        <v>65370163</v>
      </c>
      <c r="F23" s="11">
        <v>0</v>
      </c>
      <c r="G23" s="19">
        <f t="shared" si="0"/>
        <v>65370163</v>
      </c>
      <c r="H23" s="20">
        <f t="shared" si="2"/>
        <v>0</v>
      </c>
      <c r="I23" s="18">
        <f t="shared" si="3"/>
        <v>52163908</v>
      </c>
      <c r="J23" s="14">
        <v>52163908</v>
      </c>
      <c r="K23" s="12">
        <v>9861499</v>
      </c>
      <c r="L23" s="12">
        <v>72</v>
      </c>
      <c r="M23" s="21">
        <f t="shared" si="4"/>
        <v>62025479</v>
      </c>
      <c r="P23" s="7"/>
    </row>
    <row r="24" spans="1:16" ht="12.75">
      <c r="A24" s="2" t="s">
        <v>21</v>
      </c>
      <c r="B24" s="13">
        <v>153264672</v>
      </c>
      <c r="C24" s="11">
        <v>7182144</v>
      </c>
      <c r="D24" s="17">
        <f t="shared" si="1"/>
        <v>160446816</v>
      </c>
      <c r="E24" s="11">
        <v>71754896</v>
      </c>
      <c r="F24" s="11">
        <v>8521513</v>
      </c>
      <c r="G24" s="19">
        <f t="shared" si="0"/>
        <v>80276409</v>
      </c>
      <c r="H24" s="20">
        <f t="shared" si="2"/>
        <v>1339369</v>
      </c>
      <c r="I24" s="18">
        <f t="shared" si="3"/>
        <v>81509776</v>
      </c>
      <c r="J24" s="14">
        <v>81509776</v>
      </c>
      <c r="K24" s="12">
        <v>11043825</v>
      </c>
      <c r="L24" s="12">
        <v>87</v>
      </c>
      <c r="M24" s="21">
        <f t="shared" si="4"/>
        <v>92553688</v>
      </c>
      <c r="P24" s="7"/>
    </row>
    <row r="25" spans="1:16" ht="12.75">
      <c r="A25" s="2" t="s">
        <v>22</v>
      </c>
      <c r="B25" s="13">
        <v>377189587</v>
      </c>
      <c r="C25" s="11">
        <v>4295406</v>
      </c>
      <c r="D25" s="17">
        <f t="shared" si="1"/>
        <v>381484993</v>
      </c>
      <c r="E25" s="11">
        <v>171739835</v>
      </c>
      <c r="F25" s="11">
        <v>6382669</v>
      </c>
      <c r="G25" s="19">
        <f t="shared" si="0"/>
        <v>178122504</v>
      </c>
      <c r="H25" s="20">
        <f t="shared" si="2"/>
        <v>2087263</v>
      </c>
      <c r="I25" s="18">
        <f t="shared" si="3"/>
        <v>205449752</v>
      </c>
      <c r="J25" s="14">
        <v>205449752</v>
      </c>
      <c r="K25" s="12">
        <v>23969569</v>
      </c>
      <c r="L25" s="12">
        <v>86084</v>
      </c>
      <c r="M25" s="21">
        <f t="shared" si="4"/>
        <v>229505405</v>
      </c>
      <c r="P25" s="7"/>
    </row>
    <row r="26" spans="1:16" ht="12.75">
      <c r="A26" s="2" t="s">
        <v>23</v>
      </c>
      <c r="B26" s="13">
        <v>342890935</v>
      </c>
      <c r="C26" s="11">
        <v>0</v>
      </c>
      <c r="D26" s="17">
        <f t="shared" si="1"/>
        <v>342890935</v>
      </c>
      <c r="E26" s="11">
        <v>195640741</v>
      </c>
      <c r="F26" s="11">
        <v>0</v>
      </c>
      <c r="G26" s="19">
        <f t="shared" si="0"/>
        <v>195640741</v>
      </c>
      <c r="H26" s="20">
        <f t="shared" si="2"/>
        <v>0</v>
      </c>
      <c r="I26" s="18">
        <f t="shared" si="3"/>
        <v>147250194</v>
      </c>
      <c r="J26" s="14">
        <v>147250194</v>
      </c>
      <c r="K26" s="12">
        <v>19045460</v>
      </c>
      <c r="L26" s="12">
        <v>129</v>
      </c>
      <c r="M26" s="21">
        <f t="shared" si="4"/>
        <v>166295783</v>
      </c>
      <c r="P26" s="7"/>
    </row>
    <row r="27" spans="1:16" ht="12.75">
      <c r="A27" s="2" t="s">
        <v>24</v>
      </c>
      <c r="B27" s="13">
        <v>264412074</v>
      </c>
      <c r="C27" s="11">
        <v>28479123</v>
      </c>
      <c r="D27" s="17">
        <f t="shared" si="1"/>
        <v>292891197</v>
      </c>
      <c r="E27" s="11">
        <v>204359235</v>
      </c>
      <c r="F27" s="11">
        <v>32105465</v>
      </c>
      <c r="G27" s="19">
        <f t="shared" si="0"/>
        <v>236464700</v>
      </c>
      <c r="H27" s="20">
        <f t="shared" si="2"/>
        <v>3626342</v>
      </c>
      <c r="I27" s="18">
        <f t="shared" si="3"/>
        <v>60052839</v>
      </c>
      <c r="J27" s="14">
        <v>60052839</v>
      </c>
      <c r="K27" s="12">
        <v>11618017</v>
      </c>
      <c r="L27" s="12">
        <v>364</v>
      </c>
      <c r="M27" s="21">
        <f t="shared" si="4"/>
        <v>71671220</v>
      </c>
      <c r="P27" s="7"/>
    </row>
    <row r="28" spans="1:16" ht="12.75">
      <c r="A28" s="2" t="s">
        <v>25</v>
      </c>
      <c r="B28" s="13">
        <v>332421625</v>
      </c>
      <c r="C28" s="11">
        <v>152518170</v>
      </c>
      <c r="D28" s="17">
        <f t="shared" si="1"/>
        <v>484939795</v>
      </c>
      <c r="E28" s="11">
        <v>272482149</v>
      </c>
      <c r="F28" s="11">
        <v>189555023</v>
      </c>
      <c r="G28" s="19">
        <f t="shared" si="0"/>
        <v>462037172</v>
      </c>
      <c r="H28" s="20">
        <f t="shared" si="2"/>
        <v>37036853</v>
      </c>
      <c r="I28" s="18">
        <f t="shared" si="3"/>
        <v>59939476</v>
      </c>
      <c r="J28" s="14">
        <v>59939476</v>
      </c>
      <c r="K28" s="12">
        <v>8873239</v>
      </c>
      <c r="L28" s="12">
        <v>481</v>
      </c>
      <c r="M28" s="21">
        <f t="shared" si="4"/>
        <v>68813196</v>
      </c>
      <c r="P28" s="7"/>
    </row>
    <row r="29" spans="1:16" ht="12.75">
      <c r="A29" s="2" t="s">
        <v>26</v>
      </c>
      <c r="B29" s="13">
        <v>301152114</v>
      </c>
      <c r="C29" s="11">
        <v>2946232</v>
      </c>
      <c r="D29" s="17">
        <f t="shared" si="1"/>
        <v>304098346</v>
      </c>
      <c r="E29" s="11">
        <v>184882389</v>
      </c>
      <c r="F29" s="11">
        <v>3710078</v>
      </c>
      <c r="G29" s="19">
        <f t="shared" si="0"/>
        <v>188592467</v>
      </c>
      <c r="H29" s="20">
        <f t="shared" si="2"/>
        <v>763846</v>
      </c>
      <c r="I29" s="18">
        <f t="shared" si="3"/>
        <v>116269725</v>
      </c>
      <c r="J29" s="14">
        <v>116269725</v>
      </c>
      <c r="K29" s="12">
        <v>14353349</v>
      </c>
      <c r="L29" s="12">
        <v>72</v>
      </c>
      <c r="M29" s="21">
        <f t="shared" si="4"/>
        <v>130623146</v>
      </c>
      <c r="P29" s="7"/>
    </row>
    <row r="30" spans="1:16" ht="12.75">
      <c r="A30" s="2" t="s">
        <v>27</v>
      </c>
      <c r="B30" s="13">
        <v>209121405</v>
      </c>
      <c r="C30" s="11">
        <v>0</v>
      </c>
      <c r="D30" s="17">
        <f t="shared" si="1"/>
        <v>209121405</v>
      </c>
      <c r="E30" s="11">
        <v>138275736</v>
      </c>
      <c r="F30" s="11">
        <v>0</v>
      </c>
      <c r="G30" s="19">
        <f t="shared" si="0"/>
        <v>138275736</v>
      </c>
      <c r="H30" s="20">
        <f t="shared" si="2"/>
        <v>0</v>
      </c>
      <c r="I30" s="18">
        <f t="shared" si="3"/>
        <v>70845669</v>
      </c>
      <c r="J30" s="14">
        <v>70845669</v>
      </c>
      <c r="K30" s="12">
        <v>12573014</v>
      </c>
      <c r="L30" s="12">
        <v>68</v>
      </c>
      <c r="M30" s="21">
        <f t="shared" si="4"/>
        <v>83418751</v>
      </c>
      <c r="P30" s="7"/>
    </row>
    <row r="31" spans="1:16" ht="12.75">
      <c r="A31" s="2" t="s">
        <v>28</v>
      </c>
      <c r="B31" s="13">
        <v>220466243</v>
      </c>
      <c r="C31" s="11">
        <v>3384216</v>
      </c>
      <c r="D31" s="17">
        <f t="shared" si="1"/>
        <v>223850459</v>
      </c>
      <c r="E31" s="11">
        <v>125261261</v>
      </c>
      <c r="F31" s="11">
        <v>3599690</v>
      </c>
      <c r="G31" s="19">
        <f t="shared" si="0"/>
        <v>128860951</v>
      </c>
      <c r="H31" s="20">
        <f t="shared" si="2"/>
        <v>215474</v>
      </c>
      <c r="I31" s="18">
        <f t="shared" si="3"/>
        <v>95204982</v>
      </c>
      <c r="J31" s="14">
        <v>95204982</v>
      </c>
      <c r="K31" s="12">
        <v>12426967</v>
      </c>
      <c r="L31" s="12">
        <v>86</v>
      </c>
      <c r="M31" s="21">
        <f t="shared" si="4"/>
        <v>107632035</v>
      </c>
      <c r="P31" s="7"/>
    </row>
    <row r="32" spans="1:16" ht="12.75">
      <c r="A32" s="2" t="s">
        <v>29</v>
      </c>
      <c r="B32" s="13">
        <v>364943572</v>
      </c>
      <c r="C32" s="11">
        <v>2139579</v>
      </c>
      <c r="D32" s="17">
        <f t="shared" si="1"/>
        <v>367083151</v>
      </c>
      <c r="E32" s="11">
        <v>259738373</v>
      </c>
      <c r="F32" s="11">
        <v>2796036</v>
      </c>
      <c r="G32" s="19">
        <f t="shared" si="0"/>
        <v>262534409</v>
      </c>
      <c r="H32" s="20">
        <f t="shared" si="2"/>
        <v>656457</v>
      </c>
      <c r="I32" s="18">
        <f t="shared" si="3"/>
        <v>105205199</v>
      </c>
      <c r="J32" s="14">
        <v>105205199</v>
      </c>
      <c r="K32" s="12">
        <v>9659561</v>
      </c>
      <c r="L32" s="12">
        <v>23</v>
      </c>
      <c r="M32" s="21">
        <f t="shared" si="4"/>
        <v>114864783</v>
      </c>
      <c r="P32" s="7"/>
    </row>
    <row r="33" spans="1:16" ht="12.75">
      <c r="A33" s="2" t="s">
        <v>30</v>
      </c>
      <c r="B33" s="13">
        <v>386677256</v>
      </c>
      <c r="C33" s="11">
        <v>0</v>
      </c>
      <c r="D33" s="17">
        <f t="shared" si="1"/>
        <v>386677256</v>
      </c>
      <c r="E33" s="11">
        <v>213640351</v>
      </c>
      <c r="F33" s="11">
        <v>0</v>
      </c>
      <c r="G33" s="19">
        <f t="shared" si="0"/>
        <v>213640351</v>
      </c>
      <c r="H33" s="20">
        <f t="shared" si="2"/>
        <v>0</v>
      </c>
      <c r="I33" s="18">
        <f t="shared" si="3"/>
        <v>173036905</v>
      </c>
      <c r="J33" s="14">
        <v>173036905</v>
      </c>
      <c r="K33" s="12">
        <v>26290469</v>
      </c>
      <c r="L33" s="12">
        <v>552</v>
      </c>
      <c r="M33" s="21">
        <f t="shared" si="4"/>
        <v>199327926</v>
      </c>
      <c r="P33" s="7"/>
    </row>
    <row r="34" spans="1:16" ht="12.75">
      <c r="A34" s="2" t="s">
        <v>31</v>
      </c>
      <c r="B34" s="13">
        <v>199633437</v>
      </c>
      <c r="C34" s="11">
        <v>0</v>
      </c>
      <c r="D34" s="17">
        <f t="shared" si="1"/>
        <v>199633437</v>
      </c>
      <c r="E34" s="11">
        <v>101972579</v>
      </c>
      <c r="F34" s="11">
        <v>0</v>
      </c>
      <c r="G34" s="19">
        <f t="shared" si="0"/>
        <v>101972579</v>
      </c>
      <c r="H34" s="20">
        <f t="shared" si="2"/>
        <v>0</v>
      </c>
      <c r="I34" s="18">
        <f t="shared" si="3"/>
        <v>97660858</v>
      </c>
      <c r="J34" s="14">
        <v>97660858</v>
      </c>
      <c r="K34" s="12">
        <v>17302028</v>
      </c>
      <c r="L34" s="12">
        <v>0</v>
      </c>
      <c r="M34" s="21">
        <f t="shared" si="4"/>
        <v>114962886</v>
      </c>
      <c r="P34" s="7"/>
    </row>
    <row r="35" spans="1:16" ht="12.75">
      <c r="A35" s="2" t="s">
        <v>32</v>
      </c>
      <c r="B35" s="13">
        <v>162099471</v>
      </c>
      <c r="C35" s="11">
        <v>0</v>
      </c>
      <c r="D35" s="17">
        <f t="shared" si="1"/>
        <v>162099471</v>
      </c>
      <c r="E35" s="11">
        <v>60364091</v>
      </c>
      <c r="F35" s="11">
        <v>0</v>
      </c>
      <c r="G35" s="19">
        <f t="shared" si="0"/>
        <v>60364091</v>
      </c>
      <c r="H35" s="20">
        <f t="shared" si="2"/>
        <v>0</v>
      </c>
      <c r="I35" s="18">
        <f t="shared" si="3"/>
        <v>101735380</v>
      </c>
      <c r="J35" s="14">
        <v>101735380</v>
      </c>
      <c r="K35" s="12">
        <v>16818567</v>
      </c>
      <c r="L35" s="12">
        <v>24</v>
      </c>
      <c r="M35" s="21">
        <f t="shared" si="4"/>
        <v>118553971</v>
      </c>
      <c r="P35" s="7"/>
    </row>
    <row r="36" spans="1:16" ht="12.75">
      <c r="A36" s="2" t="s">
        <v>33</v>
      </c>
      <c r="B36" s="13">
        <v>100574483</v>
      </c>
      <c r="C36" s="11">
        <v>0</v>
      </c>
      <c r="D36" s="17">
        <f t="shared" si="1"/>
        <v>100574483</v>
      </c>
      <c r="E36" s="11">
        <v>38968622</v>
      </c>
      <c r="F36" s="11">
        <v>0</v>
      </c>
      <c r="G36" s="19">
        <f t="shared" si="0"/>
        <v>38968622</v>
      </c>
      <c r="H36" s="20">
        <f t="shared" si="2"/>
        <v>0</v>
      </c>
      <c r="I36" s="18">
        <f t="shared" si="3"/>
        <v>61605861</v>
      </c>
      <c r="J36" s="14">
        <v>61605861</v>
      </c>
      <c r="K36" s="12">
        <v>7928013</v>
      </c>
      <c r="L36" s="12">
        <v>64</v>
      </c>
      <c r="M36" s="21">
        <f t="shared" si="4"/>
        <v>69533938</v>
      </c>
      <c r="P36" s="7"/>
    </row>
    <row r="37" spans="1:16" ht="12.75">
      <c r="A37" s="2" t="s">
        <v>34</v>
      </c>
      <c r="B37" s="13">
        <v>166341700</v>
      </c>
      <c r="C37" s="11">
        <v>0</v>
      </c>
      <c r="D37" s="17">
        <f t="shared" si="1"/>
        <v>166341700</v>
      </c>
      <c r="E37" s="11">
        <v>51206210</v>
      </c>
      <c r="F37" s="11">
        <v>0</v>
      </c>
      <c r="G37" s="19">
        <f t="shared" si="0"/>
        <v>51206210</v>
      </c>
      <c r="H37" s="20">
        <f t="shared" si="2"/>
        <v>0</v>
      </c>
      <c r="I37" s="18">
        <f t="shared" si="3"/>
        <v>115135490</v>
      </c>
      <c r="J37" s="14">
        <v>115135490</v>
      </c>
      <c r="K37" s="12">
        <v>15864788</v>
      </c>
      <c r="L37" s="12">
        <v>169</v>
      </c>
      <c r="M37" s="21">
        <f t="shared" si="4"/>
        <v>131000447</v>
      </c>
      <c r="P37" s="7"/>
    </row>
    <row r="38" spans="1:16" ht="12.75">
      <c r="A38" s="2" t="s">
        <v>35</v>
      </c>
      <c r="B38" s="13">
        <v>210983683</v>
      </c>
      <c r="C38" s="11">
        <v>0</v>
      </c>
      <c r="D38" s="17">
        <f t="shared" si="1"/>
        <v>210983683</v>
      </c>
      <c r="E38" s="11">
        <v>80573337</v>
      </c>
      <c r="F38" s="11">
        <v>0</v>
      </c>
      <c r="G38" s="19">
        <f t="shared" si="0"/>
        <v>80573337</v>
      </c>
      <c r="H38" s="20">
        <f t="shared" si="2"/>
        <v>0</v>
      </c>
      <c r="I38" s="18">
        <f t="shared" si="3"/>
        <v>130410346</v>
      </c>
      <c r="J38" s="14">
        <v>130410346</v>
      </c>
      <c r="K38" s="12">
        <v>15519293</v>
      </c>
      <c r="L38" s="12">
        <v>2211</v>
      </c>
      <c r="M38" s="21">
        <f t="shared" si="4"/>
        <v>145931850</v>
      </c>
      <c r="P38" s="7"/>
    </row>
    <row r="39" spans="1:16" ht="12.75">
      <c r="A39" s="2" t="s">
        <v>36</v>
      </c>
      <c r="B39" s="13">
        <v>235813265</v>
      </c>
      <c r="C39" s="11">
        <v>0</v>
      </c>
      <c r="D39" s="17">
        <f t="shared" si="1"/>
        <v>235813265</v>
      </c>
      <c r="E39" s="11">
        <v>114852737</v>
      </c>
      <c r="F39" s="11">
        <v>0</v>
      </c>
      <c r="G39" s="19">
        <f t="shared" si="0"/>
        <v>114852737</v>
      </c>
      <c r="H39" s="20">
        <f t="shared" si="2"/>
        <v>0</v>
      </c>
      <c r="I39" s="18">
        <f t="shared" si="3"/>
        <v>120960528</v>
      </c>
      <c r="J39" s="14">
        <v>120960528</v>
      </c>
      <c r="K39" s="12">
        <v>15867436</v>
      </c>
      <c r="L39" s="12">
        <v>81</v>
      </c>
      <c r="M39" s="21">
        <f t="shared" si="4"/>
        <v>136828045</v>
      </c>
      <c r="P39" s="7"/>
    </row>
    <row r="40" spans="1:16" ht="12.75">
      <c r="A40" s="2" t="s">
        <v>37</v>
      </c>
      <c r="B40" s="13">
        <v>238441530</v>
      </c>
      <c r="C40" s="11">
        <v>0</v>
      </c>
      <c r="D40" s="17">
        <f t="shared" si="1"/>
        <v>238441530</v>
      </c>
      <c r="E40" s="11">
        <v>136224751</v>
      </c>
      <c r="F40" s="11">
        <v>0</v>
      </c>
      <c r="G40" s="19">
        <f t="shared" si="0"/>
        <v>136224751</v>
      </c>
      <c r="H40" s="20">
        <f t="shared" si="2"/>
        <v>0</v>
      </c>
      <c r="I40" s="18">
        <f t="shared" si="3"/>
        <v>102216779</v>
      </c>
      <c r="J40" s="14">
        <v>102216779</v>
      </c>
      <c r="K40" s="12">
        <v>14813314</v>
      </c>
      <c r="L40" s="12">
        <v>49</v>
      </c>
      <c r="M40" s="21">
        <f t="shared" si="4"/>
        <v>117030142</v>
      </c>
      <c r="P40" s="7"/>
    </row>
    <row r="41" spans="1:16" ht="12.75">
      <c r="A41" s="2" t="s">
        <v>38</v>
      </c>
      <c r="B41" s="13">
        <v>178914792</v>
      </c>
      <c r="C41" s="11">
        <v>0</v>
      </c>
      <c r="D41" s="17">
        <f t="shared" si="1"/>
        <v>178914792</v>
      </c>
      <c r="E41" s="11">
        <v>90233104</v>
      </c>
      <c r="F41" s="11">
        <v>0</v>
      </c>
      <c r="G41" s="19">
        <f t="shared" si="0"/>
        <v>90233104</v>
      </c>
      <c r="H41" s="20">
        <f t="shared" si="2"/>
        <v>0</v>
      </c>
      <c r="I41" s="18">
        <f t="shared" si="3"/>
        <v>88681688</v>
      </c>
      <c r="J41" s="14">
        <v>88681688</v>
      </c>
      <c r="K41" s="12">
        <v>11292622</v>
      </c>
      <c r="L41" s="12">
        <v>239</v>
      </c>
      <c r="M41" s="21">
        <f t="shared" si="4"/>
        <v>99974549</v>
      </c>
      <c r="P41" s="7"/>
    </row>
    <row r="42" spans="1:16" ht="12.75">
      <c r="A42" s="2" t="s">
        <v>39</v>
      </c>
      <c r="B42" s="13">
        <v>124868518</v>
      </c>
      <c r="C42" s="11">
        <v>0</v>
      </c>
      <c r="D42" s="17">
        <f t="shared" si="1"/>
        <v>124868518</v>
      </c>
      <c r="E42" s="11">
        <v>64889938</v>
      </c>
      <c r="F42" s="11">
        <v>0</v>
      </c>
      <c r="G42" s="19">
        <f t="shared" si="0"/>
        <v>64889938</v>
      </c>
      <c r="H42" s="20">
        <f t="shared" si="2"/>
        <v>0</v>
      </c>
      <c r="I42" s="18">
        <f t="shared" si="3"/>
        <v>59978580</v>
      </c>
      <c r="J42" s="14">
        <v>59978580</v>
      </c>
      <c r="K42" s="12">
        <v>8499176</v>
      </c>
      <c r="L42" s="12">
        <v>7</v>
      </c>
      <c r="M42" s="21">
        <f t="shared" si="4"/>
        <v>68477763</v>
      </c>
      <c r="P42" s="7"/>
    </row>
    <row r="43" spans="1:16" ht="12.75">
      <c r="A43" s="2" t="s">
        <v>40</v>
      </c>
      <c r="B43" s="13">
        <v>224555768</v>
      </c>
      <c r="C43" s="11">
        <v>0</v>
      </c>
      <c r="D43" s="17">
        <f t="shared" si="1"/>
        <v>224555768</v>
      </c>
      <c r="E43" s="11">
        <v>100125164</v>
      </c>
      <c r="F43" s="11">
        <v>0</v>
      </c>
      <c r="G43" s="19">
        <f t="shared" si="0"/>
        <v>100125164</v>
      </c>
      <c r="H43" s="20">
        <f t="shared" si="2"/>
        <v>0</v>
      </c>
      <c r="I43" s="18">
        <f t="shared" si="3"/>
        <v>124430604</v>
      </c>
      <c r="J43" s="14">
        <v>124430604</v>
      </c>
      <c r="K43" s="12">
        <v>14718650</v>
      </c>
      <c r="L43" s="12">
        <v>43</v>
      </c>
      <c r="M43" s="21">
        <f t="shared" si="4"/>
        <v>139149297</v>
      </c>
      <c r="P43" s="7"/>
    </row>
    <row r="44" spans="1:16" ht="12.75">
      <c r="A44" s="2" t="s">
        <v>41</v>
      </c>
      <c r="B44" s="13">
        <v>137602947</v>
      </c>
      <c r="C44" s="11">
        <v>0</v>
      </c>
      <c r="D44" s="17">
        <f t="shared" si="1"/>
        <v>137602947</v>
      </c>
      <c r="E44" s="11">
        <v>37468935</v>
      </c>
      <c r="F44" s="11">
        <v>0</v>
      </c>
      <c r="G44" s="19">
        <f t="shared" si="0"/>
        <v>37468935</v>
      </c>
      <c r="H44" s="20">
        <f t="shared" si="2"/>
        <v>0</v>
      </c>
      <c r="I44" s="18">
        <f t="shared" si="3"/>
        <v>100134012</v>
      </c>
      <c r="J44" s="14">
        <v>100134012</v>
      </c>
      <c r="K44" s="12">
        <v>14241299</v>
      </c>
      <c r="L44" s="12">
        <v>0</v>
      </c>
      <c r="M44" s="21">
        <f t="shared" si="4"/>
        <v>114375311</v>
      </c>
      <c r="P44" s="7"/>
    </row>
    <row r="45" spans="1:16" ht="12.75">
      <c r="A45" s="2" t="s">
        <v>42</v>
      </c>
      <c r="B45" s="13">
        <v>432959754</v>
      </c>
      <c r="C45" s="11">
        <v>5849356</v>
      </c>
      <c r="D45" s="17">
        <f t="shared" si="1"/>
        <v>438809110</v>
      </c>
      <c r="E45" s="11">
        <v>223170017</v>
      </c>
      <c r="F45" s="11">
        <v>6559650</v>
      </c>
      <c r="G45" s="19">
        <f t="shared" si="0"/>
        <v>229729667</v>
      </c>
      <c r="H45" s="20">
        <f t="shared" si="2"/>
        <v>710294</v>
      </c>
      <c r="I45" s="18">
        <f t="shared" si="3"/>
        <v>209789737</v>
      </c>
      <c r="J45" s="14">
        <v>209789737</v>
      </c>
      <c r="K45" s="12">
        <v>31557482</v>
      </c>
      <c r="L45" s="12">
        <v>74</v>
      </c>
      <c r="M45" s="21">
        <f t="shared" si="4"/>
        <v>241347293</v>
      </c>
      <c r="P45" s="7"/>
    </row>
    <row r="46" spans="1:16" ht="12.75">
      <c r="A46" s="2" t="s">
        <v>43</v>
      </c>
      <c r="B46" s="13">
        <v>135558808</v>
      </c>
      <c r="C46" s="11">
        <v>2137363</v>
      </c>
      <c r="D46" s="17">
        <f t="shared" si="1"/>
        <v>137696171</v>
      </c>
      <c r="E46" s="11">
        <v>61737298</v>
      </c>
      <c r="F46" s="11">
        <v>2139572</v>
      </c>
      <c r="G46" s="19">
        <f t="shared" si="0"/>
        <v>63876870</v>
      </c>
      <c r="H46" s="20">
        <f t="shared" si="2"/>
        <v>2209</v>
      </c>
      <c r="I46" s="18">
        <f t="shared" si="3"/>
        <v>73821510</v>
      </c>
      <c r="J46" s="14">
        <v>73821510</v>
      </c>
      <c r="K46" s="12">
        <v>10142412</v>
      </c>
      <c r="L46" s="12">
        <v>3</v>
      </c>
      <c r="M46" s="21">
        <f t="shared" si="4"/>
        <v>83963925</v>
      </c>
      <c r="P46" s="7"/>
    </row>
    <row r="47" spans="1:16" ht="12.75">
      <c r="A47" s="2" t="s">
        <v>44</v>
      </c>
      <c r="B47" s="13">
        <v>201809829</v>
      </c>
      <c r="C47" s="11">
        <v>0</v>
      </c>
      <c r="D47" s="17">
        <f t="shared" si="1"/>
        <v>201809829</v>
      </c>
      <c r="E47" s="11">
        <v>66339739</v>
      </c>
      <c r="F47" s="11">
        <v>0</v>
      </c>
      <c r="G47" s="19">
        <f t="shared" si="0"/>
        <v>66339739</v>
      </c>
      <c r="H47" s="20">
        <f t="shared" si="2"/>
        <v>0</v>
      </c>
      <c r="I47" s="18">
        <f t="shared" si="3"/>
        <v>135470090</v>
      </c>
      <c r="J47" s="14">
        <v>135470090</v>
      </c>
      <c r="K47" s="12">
        <v>14159767</v>
      </c>
      <c r="L47" s="12">
        <v>57</v>
      </c>
      <c r="M47" s="21">
        <f t="shared" si="4"/>
        <v>149629914</v>
      </c>
      <c r="P47" s="7"/>
    </row>
    <row r="48" spans="1:16" ht="12.75">
      <c r="A48" s="2" t="s">
        <v>45</v>
      </c>
      <c r="B48" s="13">
        <v>281781637</v>
      </c>
      <c r="C48" s="11">
        <v>0</v>
      </c>
      <c r="D48" s="17">
        <f t="shared" si="1"/>
        <v>281781637</v>
      </c>
      <c r="E48" s="11">
        <v>101904210</v>
      </c>
      <c r="F48" s="11">
        <v>0</v>
      </c>
      <c r="G48" s="19">
        <f t="shared" si="0"/>
        <v>101904210</v>
      </c>
      <c r="H48" s="20">
        <f t="shared" si="2"/>
        <v>0</v>
      </c>
      <c r="I48" s="18">
        <f t="shared" si="3"/>
        <v>179877427</v>
      </c>
      <c r="J48" s="14">
        <v>179877427</v>
      </c>
      <c r="K48" s="12">
        <v>19916587</v>
      </c>
      <c r="L48" s="12">
        <v>0</v>
      </c>
      <c r="M48" s="21">
        <f t="shared" si="4"/>
        <v>199794014</v>
      </c>
      <c r="P48" s="7"/>
    </row>
    <row r="49" spans="1:16" ht="12.75">
      <c r="A49" s="2" t="s">
        <v>46</v>
      </c>
      <c r="B49" s="13">
        <v>190039532</v>
      </c>
      <c r="C49" s="11">
        <v>0</v>
      </c>
      <c r="D49" s="17">
        <f t="shared" si="1"/>
        <v>190039532</v>
      </c>
      <c r="E49" s="11">
        <v>68293462</v>
      </c>
      <c r="F49" s="11">
        <v>0</v>
      </c>
      <c r="G49" s="19">
        <f t="shared" si="0"/>
        <v>68293462</v>
      </c>
      <c r="H49" s="20">
        <f t="shared" si="2"/>
        <v>0</v>
      </c>
      <c r="I49" s="18">
        <f t="shared" si="3"/>
        <v>121746070</v>
      </c>
      <c r="J49" s="14">
        <v>121746070</v>
      </c>
      <c r="K49" s="12">
        <v>11514636</v>
      </c>
      <c r="L49" s="12">
        <v>56</v>
      </c>
      <c r="M49" s="21">
        <f t="shared" si="4"/>
        <v>133260762</v>
      </c>
      <c r="P49" s="7"/>
    </row>
    <row r="50" spans="1:16" ht="12.75">
      <c r="A50" s="2" t="s">
        <v>47</v>
      </c>
      <c r="B50" s="13">
        <v>177215813</v>
      </c>
      <c r="C50" s="11">
        <v>0</v>
      </c>
      <c r="D50" s="17">
        <f t="shared" si="1"/>
        <v>177215813</v>
      </c>
      <c r="E50" s="11">
        <v>69142122</v>
      </c>
      <c r="F50" s="11">
        <v>0</v>
      </c>
      <c r="G50" s="19">
        <f t="shared" si="0"/>
        <v>69142122</v>
      </c>
      <c r="H50" s="20">
        <f t="shared" si="2"/>
        <v>0</v>
      </c>
      <c r="I50" s="18">
        <f t="shared" si="3"/>
        <v>108073691</v>
      </c>
      <c r="J50" s="14">
        <v>108073691</v>
      </c>
      <c r="K50" s="12">
        <v>12561883</v>
      </c>
      <c r="L50" s="12">
        <v>12</v>
      </c>
      <c r="M50" s="21">
        <f t="shared" si="4"/>
        <v>120635586</v>
      </c>
      <c r="P50" s="7"/>
    </row>
    <row r="51" spans="1:16" ht="12.75">
      <c r="A51" s="2" t="s">
        <v>48</v>
      </c>
      <c r="B51" s="13">
        <v>312668368</v>
      </c>
      <c r="C51" s="11">
        <v>0</v>
      </c>
      <c r="D51" s="17">
        <f t="shared" si="1"/>
        <v>312668368</v>
      </c>
      <c r="E51" s="11">
        <v>100986231</v>
      </c>
      <c r="F51" s="11">
        <v>0</v>
      </c>
      <c r="G51" s="19">
        <f t="shared" si="0"/>
        <v>100986231</v>
      </c>
      <c r="H51" s="20">
        <f t="shared" si="2"/>
        <v>0</v>
      </c>
      <c r="I51" s="18">
        <f t="shared" si="3"/>
        <v>211682137</v>
      </c>
      <c r="J51" s="14">
        <v>211682137</v>
      </c>
      <c r="K51" s="12">
        <v>24671379</v>
      </c>
      <c r="L51" s="12">
        <v>2379</v>
      </c>
      <c r="M51" s="21">
        <f t="shared" si="4"/>
        <v>236355895</v>
      </c>
      <c r="P51" s="7"/>
    </row>
    <row r="52" spans="1:16" ht="12.75">
      <c r="A52" s="2" t="s">
        <v>49</v>
      </c>
      <c r="B52" s="13">
        <v>222957167</v>
      </c>
      <c r="C52" s="11">
        <v>0</v>
      </c>
      <c r="D52" s="17">
        <f t="shared" si="1"/>
        <v>222957167</v>
      </c>
      <c r="E52" s="11">
        <v>102373907</v>
      </c>
      <c r="F52" s="11">
        <v>0</v>
      </c>
      <c r="G52" s="19">
        <f t="shared" si="0"/>
        <v>102373907</v>
      </c>
      <c r="H52" s="20">
        <f t="shared" si="2"/>
        <v>0</v>
      </c>
      <c r="I52" s="18">
        <f t="shared" si="3"/>
        <v>120583260</v>
      </c>
      <c r="J52" s="14">
        <v>120583260</v>
      </c>
      <c r="K52" s="12">
        <v>14235892</v>
      </c>
      <c r="L52" s="12">
        <v>35</v>
      </c>
      <c r="M52" s="21">
        <f t="shared" si="4"/>
        <v>134819187</v>
      </c>
      <c r="P52" s="7"/>
    </row>
    <row r="53" spans="1:16" ht="12.75">
      <c r="A53" s="3" t="s">
        <v>60</v>
      </c>
      <c r="B53" s="22">
        <f>SUM(B6:B52)</f>
        <v>12436397012</v>
      </c>
      <c r="C53" s="23">
        <f aca="true" t="shared" si="5" ref="C53:M53">SUM(C6:C52)</f>
        <v>657682609</v>
      </c>
      <c r="D53" s="24">
        <f>SUM(D6:D52)</f>
        <v>13094079621</v>
      </c>
      <c r="E53" s="24">
        <f t="shared" si="5"/>
        <v>6552719576</v>
      </c>
      <c r="F53" s="24">
        <f t="shared" si="5"/>
        <v>776563070</v>
      </c>
      <c r="G53" s="25">
        <f t="shared" si="5"/>
        <v>7329282646</v>
      </c>
      <c r="H53" s="26">
        <f t="shared" si="5"/>
        <v>118880461</v>
      </c>
      <c r="I53" s="25">
        <f t="shared" si="5"/>
        <v>5883677436</v>
      </c>
      <c r="J53" s="25">
        <f t="shared" si="5"/>
        <v>5883677436</v>
      </c>
      <c r="K53" s="27">
        <f t="shared" si="5"/>
        <v>748560739</v>
      </c>
      <c r="L53" s="27">
        <f t="shared" si="5"/>
        <v>234145828</v>
      </c>
      <c r="M53" s="28">
        <f t="shared" si="5"/>
        <v>6866384003</v>
      </c>
      <c r="P53" s="7"/>
    </row>
    <row r="54" ht="10.5">
      <c r="A54" s="6"/>
    </row>
    <row r="55" spans="2:13" ht="10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7" spans="2:13" ht="10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2012-07-30T06:11:59Z</cp:lastPrinted>
  <dcterms:created xsi:type="dcterms:W3CDTF">2013-08-26T14:10:27Z</dcterms:created>
  <dcterms:modified xsi:type="dcterms:W3CDTF">2017-07-24T06:29:42Z</dcterms:modified>
  <cp:category/>
  <cp:version/>
  <cp:contentType/>
  <cp:contentStatus/>
</cp:coreProperties>
</file>