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08 茨城県\"/>
    </mc:Choice>
  </mc:AlternateContent>
  <bookViews>
    <workbookView xWindow="-432" yWindow="612" windowWidth="16296" windowHeight="4728"/>
  </bookViews>
  <sheets>
    <sheet name="水道事業" sheetId="30" r:id="rId1"/>
    <sheet name="工業用水道" sheetId="29" r:id="rId2"/>
    <sheet name="地域振興事業（宅地）" sheetId="28" r:id="rId3"/>
    <sheet name="地域振興事業（格納庫）" sheetId="27" r:id="rId4"/>
    <sheet name="病院事業" sheetId="26" r:id="rId5"/>
    <sheet name="下水道事業" sheetId="25" r:id="rId6"/>
    <sheet name="港湾整備" sheetId="23" r:id="rId7"/>
    <sheet name="宅地造成（臨海）" sheetId="24" r:id="rId8"/>
    <sheet name="宅地造成（その他）" sheetId="31"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Criteria" localSheetId="5">下水道事業!#REF!</definedName>
    <definedName name="_xlnm.Criteria" localSheetId="1">工業用水道!#REF!</definedName>
    <definedName name="_xlnm.Criteria" localSheetId="6">港湾整備!#REF!</definedName>
    <definedName name="_xlnm.Criteria" localSheetId="0">水道事業!#REF!</definedName>
    <definedName name="_xlnm.Criteria" localSheetId="8">'宅地造成（その他）'!#REF!</definedName>
    <definedName name="_xlnm.Criteria" localSheetId="7">'宅地造成（臨海）'!#REF!</definedName>
    <definedName name="_xlnm.Criteria" localSheetId="3">'地域振興事業（格納庫）'!#REF!</definedName>
    <definedName name="_xlnm.Criteria" localSheetId="2">'地域振興事業（宅地）'!#REF!</definedName>
    <definedName name="_xlnm.Criteria" localSheetId="4">病院事業!#REF!</definedName>
    <definedName name="_xlnm.Print_Area" localSheetId="5">下水道事業!#REF!</definedName>
    <definedName name="_xlnm.Print_Area" localSheetId="1">工業用水道!#REF!</definedName>
    <definedName name="_xlnm.Print_Area" localSheetId="6">港湾整備!#REF!</definedName>
    <definedName name="_xlnm.Print_Area" localSheetId="0">水道事業!#REF!</definedName>
    <definedName name="_xlnm.Print_Area" localSheetId="8">'宅地造成（その他）'!#REF!</definedName>
    <definedName name="_xlnm.Print_Area" localSheetId="7">'宅地造成（臨海）'!#REF!</definedName>
    <definedName name="_xlnm.Print_Area" localSheetId="3">'地域振興事業（格納庫）'!#REF!</definedName>
    <definedName name="_xlnm.Print_Area" localSheetId="2">'地域振興事業（宅地）'!#REF!</definedName>
    <definedName name="_xlnm.Print_Area" localSheetId="4">病院事業!#REF!</definedName>
  </definedNames>
  <calcPr calcId="152511"/>
</workbook>
</file>

<file path=xl/calcChain.xml><?xml version="1.0" encoding="utf-8"?>
<calcChain xmlns="http://schemas.openxmlformats.org/spreadsheetml/2006/main">
  <c r="BJ24" i="24" l="1"/>
  <c r="BB24" i="24"/>
  <c r="AT24" i="24"/>
  <c r="AM24" i="24"/>
  <c r="AF24" i="24"/>
  <c r="Y24" i="24"/>
  <c r="R24" i="24"/>
  <c r="K24" i="24"/>
  <c r="D24" i="24"/>
  <c r="AO34" i="31" l="1"/>
  <c r="D34" i="31"/>
  <c r="BJ24" i="31"/>
  <c r="BB24" i="31"/>
  <c r="AT24" i="31"/>
  <c r="AM24" i="31"/>
  <c r="AF24" i="31"/>
  <c r="Y24" i="31"/>
  <c r="R24" i="31"/>
  <c r="K24" i="31"/>
  <c r="D24" i="31"/>
  <c r="AO34" i="27" l="1"/>
  <c r="D34" i="27"/>
  <c r="BJ24" i="27"/>
  <c r="BB24" i="27"/>
  <c r="AT24" i="27"/>
  <c r="AM24" i="27"/>
  <c r="AF24" i="27"/>
  <c r="Y24" i="27"/>
  <c r="R24" i="27"/>
  <c r="K24" i="27"/>
  <c r="D24" i="27"/>
  <c r="AO35" i="28" l="1"/>
  <c r="D35" i="28"/>
  <c r="BJ24" i="28"/>
  <c r="BB24" i="28"/>
  <c r="AT24" i="28"/>
  <c r="AM24" i="28"/>
  <c r="AF24" i="28"/>
  <c r="Y24" i="28"/>
  <c r="R24" i="28"/>
  <c r="K24" i="28"/>
  <c r="D24" i="28"/>
  <c r="AM60" i="29" l="1"/>
  <c r="U60" i="29"/>
  <c r="N60" i="29"/>
  <c r="N54" i="29"/>
  <c r="BM51" i="29"/>
  <c r="BI51" i="29"/>
  <c r="BE51" i="29"/>
  <c r="AM48" i="29"/>
  <c r="U48" i="29"/>
  <c r="N48" i="29"/>
  <c r="AO34" i="29"/>
  <c r="D34" i="29"/>
  <c r="BJ24" i="29"/>
  <c r="BB24" i="29"/>
  <c r="AT24" i="29"/>
  <c r="AM24" i="29"/>
  <c r="AF24" i="29"/>
  <c r="Y24" i="29"/>
  <c r="R24" i="29"/>
  <c r="K24" i="29"/>
  <c r="D24" i="29"/>
  <c r="AO34" i="30" l="1"/>
  <c r="D34" i="30"/>
  <c r="BJ24" i="30"/>
  <c r="BB24" i="30"/>
  <c r="AT24" i="30"/>
  <c r="AM24" i="30"/>
  <c r="AF24" i="30"/>
  <c r="Y24" i="30"/>
  <c r="R24" i="30"/>
  <c r="K24" i="30"/>
  <c r="D24" i="30"/>
  <c r="AM49" i="26" l="1"/>
  <c r="U49" i="26"/>
  <c r="N49" i="26"/>
  <c r="N43" i="26"/>
  <c r="BM40" i="26"/>
  <c r="BI40" i="26"/>
  <c r="AU40" i="26"/>
  <c r="AM40" i="26"/>
  <c r="U37" i="26"/>
  <c r="N37" i="26"/>
  <c r="BJ24" i="26"/>
  <c r="BB24" i="26"/>
  <c r="AT24" i="26"/>
  <c r="AM24" i="26"/>
  <c r="AF24" i="26"/>
  <c r="Y24" i="26"/>
  <c r="R24" i="26"/>
  <c r="K24" i="26"/>
  <c r="D24" i="26"/>
  <c r="AO35" i="24" l="1"/>
  <c r="AM46" i="23" l="1"/>
  <c r="U46" i="23"/>
  <c r="N46" i="23"/>
  <c r="N40" i="23"/>
  <c r="BM37" i="23"/>
  <c r="BI37" i="23"/>
  <c r="BE37" i="23"/>
  <c r="AU37" i="23"/>
  <c r="AM37" i="23"/>
  <c r="N34" i="23"/>
  <c r="BJ24" i="23"/>
  <c r="BB24" i="23"/>
  <c r="AT24" i="23"/>
  <c r="AM24" i="23"/>
  <c r="AF24" i="23"/>
  <c r="Y24" i="23"/>
  <c r="R24" i="23"/>
  <c r="K24" i="23"/>
  <c r="D24" i="23"/>
</calcChain>
</file>

<file path=xl/sharedStrings.xml><?xml version="1.0" encoding="utf-8"?>
<sst xmlns="http://schemas.openxmlformats.org/spreadsheetml/2006/main" count="243" uniqueCount="62">
  <si>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</si>
  <si>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</si>
  <si>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</si>
  <si>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</si>
  <si>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</si>
  <si>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</si>
  <si>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</si>
  <si>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</si>
  <si>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</si>
  <si>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</si>
  <si>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</si>
  <si>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</si>
  <si>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</si>
  <si>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</si>
  <si>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</si>
  <si>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</si>
  <si>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</si>
  <si>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</si>
  <si>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</si>
  <si>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</si>
  <si>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</si>
  <si>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</si>
  <si>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</si>
  <si>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</si>
  <si>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</si>
  <si>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</si>
  <si>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</si>
  <si>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</si>
  <si>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</si>
  <si>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</si>
  <si>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</si>
  <si>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</si>
  <si>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</si>
  <si>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茨城県</t>
  </si>
  <si>
    <t>下水道事業</t>
  </si>
  <si>
    <t>　県が管理する下水道施設の管理運営</t>
  </si>
  <si>
    <t>抜本的な改革の取組</t>
    <phoneticPr fontId="2"/>
  </si>
  <si>
    <t>（取組の概要）</t>
    <rPh sb="1" eb="3">
      <t>トリクミ</t>
    </rPh>
    <rPh sb="4" eb="6">
      <t>ガイヨウ</t>
    </rPh>
    <phoneticPr fontId="2"/>
  </si>
  <si>
    <t>（取組の方式等）</t>
    <rPh sb="1" eb="3">
      <t>トリクミ</t>
    </rPh>
    <rPh sb="4" eb="6">
      <t>ホウシキ</t>
    </rPh>
    <rPh sb="6" eb="7">
      <t>ナド</t>
    </rPh>
    <phoneticPr fontId="2"/>
  </si>
  <si>
    <t>抜本的な改革の取組</t>
    <phoneticPr fontId="2"/>
  </si>
  <si>
    <t>抜本的な改革の取組</t>
    <phoneticPr fontId="2"/>
  </si>
  <si>
    <t>抜本的な改革の取組</t>
    <phoneticPr fontId="2"/>
  </si>
  <si>
    <t>抜本的な改革の取組</t>
    <phoneticPr fontId="2"/>
  </si>
  <si>
    <t>茨城県</t>
    <rPh sb="0" eb="3">
      <t>イバラキケン</t>
    </rPh>
    <phoneticPr fontId="2"/>
  </si>
  <si>
    <t>宅地造成事業</t>
  </si>
  <si>
    <t>観光施設事業・その他事業</t>
  </si>
  <si>
    <t>工業用水道事業</t>
  </si>
  <si>
    <t>水道事業</t>
  </si>
  <si>
    <t>公園や魚釣園，マリーナ，プレジャーボート泊地等の施設の維持管理及び使用許可</t>
    <phoneticPr fontId="2"/>
  </si>
  <si>
    <t>抜本的な改革の取組</t>
    <phoneticPr fontId="2"/>
  </si>
  <si>
    <t>水道事業</t>
    <rPh sb="0" eb="2">
      <t>スイドウ</t>
    </rPh>
    <rPh sb="2" eb="4">
      <t>ジギョウ</t>
    </rPh>
    <phoneticPr fontId="2"/>
  </si>
  <si>
    <t>工業用水道事業</t>
    <rPh sb="0" eb="3">
      <t>コウギョウヨウ</t>
    </rPh>
    <rPh sb="3" eb="5">
      <t>スイドウ</t>
    </rPh>
    <rPh sb="5" eb="7">
      <t>ジギョウ</t>
    </rPh>
    <phoneticPr fontId="2"/>
  </si>
  <si>
    <t>地域振興事業</t>
    <rPh sb="0" eb="2">
      <t>チイキ</t>
    </rPh>
    <rPh sb="2" eb="4">
      <t>シンコウ</t>
    </rPh>
    <rPh sb="4" eb="6">
      <t>ジギョウ</t>
    </rPh>
    <phoneticPr fontId="2"/>
  </si>
  <si>
    <t>病院事業</t>
    <rPh sb="0" eb="2">
      <t>ビョウイン</t>
    </rPh>
    <rPh sb="2" eb="4">
      <t>ジギョウ</t>
    </rPh>
    <phoneticPr fontId="2"/>
  </si>
  <si>
    <t>港湾事業</t>
    <phoneticPr fontId="2"/>
  </si>
  <si>
    <t>都市計画事業土地区画整理事業</t>
    <rPh sb="0" eb="2">
      <t>トシ</t>
    </rPh>
    <phoneticPr fontId="2"/>
  </si>
  <si>
    <t>港湾事業</t>
    <rPh sb="0" eb="2">
      <t>コウワン</t>
    </rPh>
    <rPh sb="2" eb="4">
      <t>ジギョウ</t>
    </rPh>
    <phoneticPr fontId="2"/>
  </si>
  <si>
    <t>流域下水道事業 鹿島臨海都市計画下水道事業</t>
    <phoneticPr fontId="2"/>
  </si>
  <si>
    <t>　造成した土地について，企業に売却や貸付けを行うなど資産の有効活用をしており現行の体制で健全な運営が行えているため。</t>
    <phoneticPr fontId="2"/>
  </si>
  <si>
    <t>茨城県</t>
    <rPh sb="0" eb="3">
      <t>イバラキケン</t>
    </rPh>
    <phoneticPr fontId="2"/>
  </si>
  <si>
    <t>病院事業</t>
    <rPh sb="0" eb="2">
      <t>ビョウイン</t>
    </rPh>
    <rPh sb="2" eb="4">
      <t>ジギョウ</t>
    </rPh>
    <phoneticPr fontId="2"/>
  </si>
  <si>
    <t>港湾事業</t>
    <rPh sb="0" eb="2">
      <t>コウワン</t>
    </rPh>
    <rPh sb="2" eb="4">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</si>
</sst>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3"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3"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3" fillId="0" borderId="0" xfId="0" applyFont="1" applyFill="1">
      <alignment vertical="center"/>
    </xf>
    <xf numFmtId="0" fontId="24" fillId="0" borderId="0" xfId="0" applyFont="1" applyFill="1">
      <alignment vertical="center"/>
    </xf>
    <xf numFmtId="0" fontId="33" fillId="4" borderId="1" xfId="0" applyFont="1" applyFill="1" applyBorder="1">
      <alignment vertical="center"/>
    </xf>
    <xf numFmtId="0" fontId="33"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3" fillId="4" borderId="3" xfId="0" applyFont="1" applyFill="1" applyBorder="1">
      <alignment vertical="center"/>
    </xf>
    <xf numFmtId="0" fontId="33"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3"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28" fillId="4" borderId="0" xfId="0" applyFont="1" applyFill="1" applyBorder="1" applyAlignment="1">
      <alignment vertical="center" wrapText="1"/>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33" fillId="4" borderId="7" xfId="0" applyFont="1" applyFill="1" applyBorder="1">
      <alignment vertical="center"/>
    </xf>
    <xf numFmtId="0" fontId="33" fillId="4" borderId="8" xfId="0" applyFont="1" applyFill="1" applyBorder="1">
      <alignment vertical="center"/>
    </xf>
    <xf numFmtId="0" fontId="33" fillId="4" borderId="9" xfId="0" applyFont="1" applyFill="1" applyBorder="1">
      <alignment vertical="center"/>
    </xf>
    <xf numFmtId="0" fontId="24" fillId="4" borderId="0" xfId="0" applyFont="1" applyFill="1" applyBorder="1" applyAlignment="1">
      <alignment horizontal="left" vertical="center" wrapText="1"/>
    </xf>
    <xf numFmtId="0" fontId="24" fillId="4" borderId="0" xfId="0" applyFont="1" applyFill="1" applyBorder="1" applyAlignment="1">
      <alignment horizontal="left" wrapText="1"/>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7" borderId="1" xfId="0" applyFont="1" applyFill="1" applyBorder="1">
      <alignment vertical="center"/>
    </xf>
    <xf numFmtId="0" fontId="32"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0"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4" fillId="7" borderId="0" xfId="0" applyFont="1" applyFill="1" applyBorder="1" applyAlignment="1"/>
    <xf numFmtId="0" fontId="15" fillId="7" borderId="0" xfId="0" applyFont="1" applyFill="1" applyBorder="1" applyAlignment="1">
      <alignment horizontal="left" vertical="center"/>
    </xf>
    <xf numFmtId="0" fontId="24" fillId="7" borderId="8" xfId="0" applyFont="1" applyFill="1" applyBorder="1" applyAlignment="1"/>
    <xf numFmtId="0" fontId="20" fillId="7" borderId="0" xfId="0" applyFont="1" applyFill="1" applyBorder="1" applyAlignment="1"/>
    <xf numFmtId="0" fontId="33" fillId="7" borderId="6" xfId="0" applyFont="1" applyFill="1" applyBorder="1">
      <alignment vertical="center"/>
    </xf>
    <xf numFmtId="0" fontId="27" fillId="7"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7" fillId="7" borderId="0" xfId="0" applyFont="1" applyFill="1" applyBorder="1" applyAlignment="1">
      <alignment vertical="center"/>
    </xf>
    <xf numFmtId="0" fontId="33" fillId="7" borderId="7" xfId="0" applyFont="1" applyFill="1" applyBorder="1">
      <alignment vertical="center"/>
    </xf>
    <xf numFmtId="0" fontId="26" fillId="7" borderId="8" xfId="0" applyFont="1" applyFill="1" applyBorder="1" applyAlignment="1">
      <alignment horizontal="center" vertical="center"/>
    </xf>
    <xf numFmtId="0" fontId="33" fillId="7" borderId="8" xfId="0" applyFont="1" applyFill="1" applyBorder="1">
      <alignment vertical="center"/>
    </xf>
    <xf numFmtId="0" fontId="30" fillId="7" borderId="8" xfId="0" applyFont="1" applyFill="1" applyBorder="1" applyAlignment="1">
      <alignment horizontal="left" vertical="center" wrapText="1"/>
    </xf>
    <xf numFmtId="0" fontId="33" fillId="7" borderId="9" xfId="0" applyFont="1" applyFill="1" applyBorder="1">
      <alignmen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20"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4" fillId="4" borderId="2" xfId="0" applyFont="1" applyFill="1" applyBorder="1" applyAlignment="1">
      <alignment horizontal="left" wrapText="1"/>
    </xf>
    <xf numFmtId="0" fontId="24" fillId="4" borderId="0" xfId="0" applyFont="1" applyFill="1" applyBorder="1" applyAlignment="1">
      <alignment horizontal="left"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4"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42</xdr:row>
      <xdr:rowOff>69274</xdr:rowOff>
    </xdr:from>
    <xdr:to>
      <xdr:col>28</xdr:col>
      <xdr:colOff>137391</xdr:colOff>
      <xdr:row>44</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60</xdr:row>
      <xdr:rowOff>50800</xdr:rowOff>
    </xdr:from>
    <xdr:to>
      <xdr:col>19</xdr:col>
      <xdr:colOff>127000</xdr:colOff>
      <xdr:row>61</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41</xdr:row>
      <xdr:rowOff>73892</xdr:rowOff>
    </xdr:from>
    <xdr:to>
      <xdr:col>69</xdr:col>
      <xdr:colOff>172028</xdr:colOff>
      <xdr:row>41</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50</xdr:row>
      <xdr:rowOff>97971</xdr:rowOff>
    </xdr:from>
    <xdr:to>
      <xdr:col>19</xdr:col>
      <xdr:colOff>123372</xdr:colOff>
      <xdr:row>54</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 name="角丸四角形 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4;&#24179;&#25104;29&#24180;&#24230;&#12501;&#12457;&#12523;&#12480;&#9734;/05_&#20104;&#31639;&#22519;&#34892;G/13%20&#20844;&#21942;&#20225;&#26989;&#27770;&#31639;/12%20&#22269;&#35519;&#26619;/170526%20&#24179;&#25104;29&#24180;&#24230;%20&#22320;&#26041;&#20844;&#21942;&#20225;&#26989;&#12398;&#25244;&#26412;&#30340;&#12394;&#25913;&#38761;&#31561;&#12398;&#21462;&#32068;&#29366;&#27841;/from&#21508;&#35506;/03%20&#35519;&#26619;&#31080;&#65288;0529&#20462;&#27491;&#29256;&#65289;&#65306;&#27700;&#36947;&#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4;&#24179;&#25104;29&#24180;&#24230;&#12501;&#12457;&#12523;&#12480;&#9734;/05_&#20104;&#31639;&#22519;&#34892;G/13%20&#20844;&#21942;&#20225;&#26989;&#27770;&#31639;/12%20&#22269;&#35519;&#26619;/170526%20&#24179;&#25104;29&#24180;&#24230;%20&#22320;&#26041;&#20844;&#21942;&#20225;&#26989;&#12398;&#25244;&#26412;&#30340;&#12394;&#25913;&#38761;&#31561;&#12398;&#21462;&#32068;&#29366;&#27841;/from&#21508;&#35506;/03%20&#35519;&#26619;&#31080;&#65288;0529&#20462;&#27491;&#29256;&#65289;&#65306;&#24037;&#26989;&#29992;&#27700;&#36947;&#20107;&#269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4;&#24179;&#25104;29&#24180;&#24230;&#12501;&#12457;&#12523;&#12480;&#9734;/05_&#20104;&#31639;&#22519;&#34892;G/13%20&#20844;&#21942;&#20225;&#26989;&#27770;&#31639;/12%20&#22269;&#35519;&#26619;/170526%20&#24179;&#25104;29&#24180;&#24230;%20&#22320;&#26041;&#20844;&#21942;&#20225;&#26989;&#12398;&#25244;&#26412;&#30340;&#12394;&#25913;&#38761;&#31561;&#12398;&#21462;&#32068;&#29366;&#27841;/from&#21508;&#35506;/03%20&#35519;&#26619;&#31080;&#65288;0529&#20462;&#27491;&#29256;&#65289;&#65306;&#22303;&#22320;&#36896;&#25104;&#20107;&#269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4;&#24179;&#25104;29&#24180;&#24230;&#12501;&#12457;&#12523;&#12480;&#9734;/05_&#20104;&#31639;&#22519;&#34892;G/13%20&#20844;&#21942;&#20225;&#26989;&#27770;&#31639;/12%20&#22269;&#35519;&#26619;/170526%20&#24179;&#25104;29&#24180;&#24230;%20&#22320;&#26041;&#20844;&#21942;&#20225;&#26989;&#12398;&#25244;&#26412;&#30340;&#12394;&#25913;&#38761;&#31561;&#12398;&#21462;&#32068;&#29366;&#27841;/from&#21508;&#35506;/03%20&#35519;&#26619;&#31080;&#65288;0529&#20462;&#27491;&#29256;&#65289;&#65306;&#26684;&#32013;&#242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8;&#65305;&#24180;&#24230;/&#12304;&#21046;&#24230;&#20418;&#12305;&#25244;&#26412;&#25913;&#38761;/07&#65392;&#22238;&#31572;&#65288;&#12392;&#12426;&#12414;&#12392;&#12417;&#12539;&#21152;&#24037;&#65289;/01%20&#37117;&#36947;&#24220;&#30476;/08%20&#33576;&#22478;&#30476;/from&#21508;&#35506;/03%20&#35519;&#26619;&#31080;&#65288;0529&#20462;&#27491;&#29256;&#65289;&#30149;&#38498;&#23616;&#32076;&#21942;&#31649;&#29702;&#35506;&#30149;&#38498;&#20107;&#26989;&#12371;&#12393;&#12418;&#30149;&#3849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8;&#65305;&#24180;&#24230;/&#12304;&#21046;&#24230;&#20418;&#12305;&#25244;&#26412;&#25913;&#38761;/07&#65392;&#22238;&#31572;&#65288;&#12392;&#12426;&#12414;&#12392;&#12417;&#12539;&#21152;&#24037;&#65289;/01%20&#37117;&#36947;&#24220;&#30476;/08%20&#33576;&#22478;&#30476;/from&#21508;&#35506;/&#12304;&#28207;&#28286;&#35506;&#12305;%20&#35519;&#26619;&#31080;&#65288;&#28207;&#28286;&#25972;&#20633;&#20107;&#26989;&#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4;&#24179;&#25104;29&#24180;&#24230;&#12501;&#12457;&#12523;&#12480;&#9734;/05_&#20104;&#31639;&#22519;&#34892;G/13%20&#20844;&#21942;&#20225;&#26989;&#27770;&#31639;/12%20&#22269;&#35519;&#26619;/170526%20&#24179;&#25104;29&#24180;&#24230;%20&#22320;&#26041;&#20844;&#21942;&#20225;&#26989;&#12398;&#25244;&#26412;&#30340;&#12394;&#25913;&#38761;&#31561;&#12398;&#21462;&#32068;&#29366;&#27841;/from&#21508;&#35506;/&#9675;&#20462;&#27491;&#26696;&#12304;&#28207;&#28286;&#35506;&#12305;%20&#35519;&#26619;&#31080;&#65288;&#23429;&#22320;&#36896;&#25104;&#20107;&#26989;&#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8;&#65305;&#24180;&#24230;/&#12304;&#21046;&#24230;&#20418;&#12305;&#25244;&#26412;&#25913;&#38761;/07&#65392;&#22238;&#31572;&#65288;&#12392;&#12426;&#12414;&#12392;&#12417;&#12539;&#21152;&#24037;&#65289;/01%20&#37117;&#36947;&#24220;&#30476;/08%20&#33576;&#22478;&#30476;/from&#21508;&#35506;/&#20462;&#27491;&#26696;&#12304;&#28207;&#28286;&#35506;&#12305;%20&#35519;&#26619;&#31080;&#65288;&#23429;&#22320;&#36896;&#25104;&#20107;&#26989;&#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9734;&#24179;&#25104;29&#24180;&#24230;&#12501;&#12457;&#12523;&#12480;&#9734;/05_&#20104;&#31639;&#22519;&#34892;G/13%20&#20844;&#21942;&#20225;&#26989;&#27770;&#31639;/12%20&#22269;&#35519;&#26619;/170526%20&#24179;&#25104;29&#24180;&#24230;%20&#22320;&#26041;&#20844;&#21942;&#20225;&#26989;&#12398;&#25244;&#26412;&#30340;&#12394;&#25913;&#38761;&#31561;&#12398;&#21462;&#32068;&#29366;&#27841;/from&#21508;&#35506;/&#12304;&#12388;&#12367;&#12400;&#22320;&#22495;&#25391;&#33288;&#35506;&#22238;&#31572;&#12305;03%20&#35519;&#26619;&#31080;&#65288;0529&#20462;&#27491;&#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シート"/>
      <sheetName val="公開用シート"/>
    </sheetNames>
    <sheetDataSet>
      <sheetData sheetId="0">
        <row r="4">
          <cell r="E4" t="str">
            <v>茨城県企業局</v>
          </cell>
        </row>
        <row r="21">
          <cell r="J21" t="str">
            <v>　</v>
          </cell>
        </row>
        <row r="22">
          <cell r="J22" t="str">
            <v>　</v>
          </cell>
        </row>
        <row r="23">
          <cell r="J23" t="str">
            <v>　</v>
          </cell>
        </row>
        <row r="24">
          <cell r="J24" t="str">
            <v>　</v>
          </cell>
        </row>
        <row r="25">
          <cell r="J25" t="str">
            <v>　</v>
          </cell>
        </row>
        <row r="26">
          <cell r="J26" t="str">
            <v>　</v>
          </cell>
        </row>
        <row r="27">
          <cell r="J27" t="str">
            <v>　</v>
          </cell>
        </row>
        <row r="28">
          <cell r="J28" t="str">
            <v>○</v>
          </cell>
        </row>
        <row r="29">
          <cell r="J29" t="str">
            <v>　</v>
          </cell>
        </row>
        <row r="364">
          <cell r="D364" t="str">
            <v>　検討の結果，当局における技術継承やガバナンスの確保を図るためには，包括的民間委託で
はなく，業務委託の形態により実施したほうが望ましいとされたため。</v>
          </cell>
        </row>
        <row r="369">
          <cell r="D369" t="str">
            <v>　平成２６年度に策定した経営戦略に基づき，計画的に事業を運営するとともに，毎年度進捗を
確認し，経営基盤の強化や財政マネジメントの向上を図っていく。</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シート"/>
      <sheetName val="公開用シート"/>
    </sheetNames>
    <sheetDataSet>
      <sheetData sheetId="0">
        <row r="4">
          <cell r="E4" t="str">
            <v>茨城県企業局</v>
          </cell>
        </row>
        <row r="21">
          <cell r="J21" t="str">
            <v>　</v>
          </cell>
        </row>
        <row r="22">
          <cell r="J22" t="str">
            <v>　</v>
          </cell>
        </row>
        <row r="23">
          <cell r="J23" t="str">
            <v>　</v>
          </cell>
        </row>
        <row r="24">
          <cell r="J24" t="str">
            <v>　</v>
          </cell>
        </row>
        <row r="25">
          <cell r="J25" t="str">
            <v>　</v>
          </cell>
        </row>
        <row r="26">
          <cell r="J26" t="str">
            <v>　</v>
          </cell>
        </row>
        <row r="27">
          <cell r="J27" t="str">
            <v>　</v>
          </cell>
        </row>
        <row r="28">
          <cell r="J28" t="str">
            <v>○</v>
          </cell>
        </row>
        <row r="29">
          <cell r="J29" t="str">
            <v>○</v>
          </cell>
          <cell r="L29" t="str">
            <v>○</v>
          </cell>
          <cell r="M29" t="str">
            <v>　</v>
          </cell>
          <cell r="N29" t="str">
            <v>　</v>
          </cell>
        </row>
        <row r="364">
          <cell r="D364" t="str">
            <v>　検討の結果，当局における技術継承やガバナンスの確保を図るためには，包括的民間委託で
はなく，業務委託の形態により実施したほうが望ましいとされたため。</v>
          </cell>
        </row>
        <row r="369">
          <cell r="D369" t="str">
            <v>　平成２６年度に策定した経営戦略に基づき，計画的に事業を運営するとともに，毎年度進捗を
確認し，経営基盤の強化や財政マネジメントの向上を図っていく。</v>
          </cell>
        </row>
        <row r="378">
          <cell r="D378" t="str">
            <v>　これまで当局と出資法人が全面的に担ってきた浄水場運転管理業務について，施設規模・特性
等を考慮し，役割分担を見直したうえ，一部浄水場を対象として段階的に民間活力の導入。</v>
          </cell>
        </row>
        <row r="382">
          <cell r="D382" t="str">
            <v xml:space="preserve">　従来型の個別業務委託（リスク管理及び安定的な管理体制の維持を最優先）
</v>
          </cell>
        </row>
        <row r="386">
          <cell r="N386">
            <v>28</v>
          </cell>
        </row>
        <row r="387">
          <cell r="N387">
            <v>4</v>
          </cell>
        </row>
        <row r="388">
          <cell r="N388">
            <v>1</v>
          </cell>
        </row>
        <row r="392">
          <cell r="D392" t="str">
            <v>　</v>
          </cell>
        </row>
        <row r="396">
          <cell r="D396" t="str">
            <v>　</v>
          </cell>
        </row>
        <row r="400">
          <cell r="N400" t="str">
            <v xml:space="preserve"> </v>
          </cell>
        </row>
        <row r="401">
          <cell r="N401" t="str">
            <v xml:space="preserve"> </v>
          </cell>
        </row>
        <row r="402">
          <cell r="N402" t="str">
            <v xml:space="preserve"> </v>
          </cell>
        </row>
        <row r="406">
          <cell r="D406" t="str">
            <v>　</v>
          </cell>
        </row>
        <row r="409">
          <cell r="D409" t="str">
            <v>　</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シート"/>
      <sheetName val="公開用シート"/>
    </sheetNames>
    <sheetDataSet>
      <sheetData sheetId="0">
        <row r="4">
          <cell r="E4" t="str">
            <v>茨城県企業局</v>
          </cell>
        </row>
        <row r="21">
          <cell r="J21" t="str">
            <v>　</v>
          </cell>
        </row>
        <row r="22">
          <cell r="J22" t="str">
            <v>　</v>
          </cell>
        </row>
        <row r="23">
          <cell r="J23" t="str">
            <v>　</v>
          </cell>
        </row>
        <row r="24">
          <cell r="J24" t="str">
            <v>　</v>
          </cell>
        </row>
        <row r="25">
          <cell r="J25" t="str">
            <v>　</v>
          </cell>
        </row>
        <row r="26">
          <cell r="J26" t="str">
            <v>　</v>
          </cell>
        </row>
        <row r="27">
          <cell r="J27" t="str">
            <v>　</v>
          </cell>
        </row>
        <row r="28">
          <cell r="J28" t="str">
            <v>○</v>
          </cell>
        </row>
        <row r="29">
          <cell r="J29" t="str">
            <v>　</v>
          </cell>
        </row>
        <row r="364">
          <cell r="D364" t="str">
            <v>現行の体制で，健全な経営が行えているため</v>
          </cell>
        </row>
        <row r="369">
          <cell r="D369" t="str">
            <v>　平成２６年度に策定した経営戦略に基づき，計画的に事業を運営するとともに，毎年度進捗を
確認し，経営基盤の強化や財政マネジメントの向上を図っていく。</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シート"/>
      <sheetName val="公開用シート"/>
    </sheetNames>
    <sheetDataSet>
      <sheetData sheetId="0">
        <row r="4">
          <cell r="E4" t="str">
            <v>茨城県企業局</v>
          </cell>
        </row>
        <row r="21">
          <cell r="J21" t="str">
            <v>　</v>
          </cell>
        </row>
        <row r="22">
          <cell r="J22" t="str">
            <v>　</v>
          </cell>
        </row>
        <row r="23">
          <cell r="J23" t="str">
            <v>　</v>
          </cell>
        </row>
        <row r="24">
          <cell r="J24" t="str">
            <v>　</v>
          </cell>
        </row>
        <row r="25">
          <cell r="J25" t="str">
            <v>　</v>
          </cell>
        </row>
        <row r="26">
          <cell r="J26" t="str">
            <v>　</v>
          </cell>
        </row>
        <row r="27">
          <cell r="J27" t="str">
            <v>　</v>
          </cell>
        </row>
        <row r="28">
          <cell r="J28" t="str">
            <v>○</v>
          </cell>
        </row>
        <row r="29">
          <cell r="J29" t="str">
            <v>　</v>
          </cell>
        </row>
        <row r="364">
          <cell r="D364" t="str">
            <v>現行の体制で，健全な経営が行えているため</v>
          </cell>
        </row>
        <row r="369">
          <cell r="D369" t="str">
            <v>　平成２６年度に策定した経営戦略に基づき，計画的に事業を運営するとともに，毎年度進捗を
確認し，経営基盤の強化や財政マネジメントの向上を図っていく。</v>
          </cell>
        </row>
      </sheetData>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シート"/>
      <sheetName val="公開用シート"/>
    </sheetNames>
    <sheetDataSet>
      <sheetData sheetId="0">
        <row r="4">
          <cell r="E4" t="str">
            <v>茨城県</v>
          </cell>
        </row>
        <row r="21">
          <cell r="J21" t="str">
            <v>　</v>
          </cell>
        </row>
        <row r="22">
          <cell r="J22" t="str">
            <v>　</v>
          </cell>
        </row>
        <row r="23">
          <cell r="J23" t="str">
            <v>　</v>
          </cell>
        </row>
        <row r="24">
          <cell r="J24" t="str">
            <v>○</v>
          </cell>
          <cell r="L24" t="str">
            <v>○</v>
          </cell>
          <cell r="M24" t="str">
            <v>　</v>
          </cell>
          <cell r="N24" t="str">
            <v>　</v>
          </cell>
        </row>
        <row r="25">
          <cell r="J25" t="str">
            <v>　</v>
          </cell>
        </row>
        <row r="26">
          <cell r="J26" t="str">
            <v>　</v>
          </cell>
        </row>
        <row r="27">
          <cell r="J27" t="str">
            <v>　</v>
          </cell>
        </row>
        <row r="28">
          <cell r="J28" t="str">
            <v>　</v>
          </cell>
        </row>
        <row r="29">
          <cell r="J29" t="str">
            <v>　</v>
          </cell>
        </row>
        <row r="209">
          <cell r="D209" t="str">
            <v>　こども病院については，開設当初から管理委託しており，地方自治法改正に伴い，H18年度から指定管理者制度（代行制）を導入した。
　さらに，H28年度からは利用料金制に移行した。</v>
          </cell>
        </row>
        <row r="213">
          <cell r="N213" t="str">
            <v>　</v>
          </cell>
        </row>
        <row r="214">
          <cell r="N214" t="str">
            <v>○</v>
          </cell>
        </row>
        <row r="217">
          <cell r="N217">
            <v>4</v>
          </cell>
        </row>
        <row r="218">
          <cell r="N218">
            <v>1</v>
          </cell>
        </row>
        <row r="223">
          <cell r="D223" t="str">
            <v>　</v>
          </cell>
        </row>
        <row r="227">
          <cell r="N227" t="str">
            <v>　</v>
          </cell>
        </row>
        <row r="228">
          <cell r="N228" t="str">
            <v>　</v>
          </cell>
        </row>
        <row r="231">
          <cell r="N231" t="str">
            <v xml:space="preserve"> </v>
          </cell>
        </row>
        <row r="232">
          <cell r="N232" t="str">
            <v xml:space="preserve"> </v>
          </cell>
        </row>
        <row r="237">
          <cell r="D237" t="str">
            <v>　</v>
          </cell>
        </row>
        <row r="240">
          <cell r="D240" t="str">
            <v>　</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シート"/>
      <sheetName val="公開用シート"/>
    </sheetNames>
    <sheetDataSet>
      <sheetData sheetId="0">
        <row r="4">
          <cell r="E4" t="str">
            <v>茨城県</v>
          </cell>
        </row>
        <row r="21">
          <cell r="J21" t="str">
            <v>　</v>
          </cell>
        </row>
        <row r="22">
          <cell r="J22" t="str">
            <v>　</v>
          </cell>
        </row>
        <row r="23">
          <cell r="J23" t="str">
            <v>　</v>
          </cell>
        </row>
        <row r="24">
          <cell r="J24" t="str">
            <v>○</v>
          </cell>
          <cell r="L24" t="str">
            <v>○</v>
          </cell>
          <cell r="M24" t="str">
            <v>　</v>
          </cell>
          <cell r="N24" t="str">
            <v>　</v>
          </cell>
        </row>
        <row r="25">
          <cell r="J25" t="str">
            <v>　</v>
          </cell>
        </row>
        <row r="26">
          <cell r="J26" t="str">
            <v>　</v>
          </cell>
        </row>
        <row r="27">
          <cell r="J27" t="str">
            <v>　</v>
          </cell>
        </row>
        <row r="28">
          <cell r="J28" t="str">
            <v>　</v>
          </cell>
        </row>
        <row r="29">
          <cell r="J29" t="str">
            <v>　</v>
          </cell>
        </row>
        <row r="213">
          <cell r="N213" t="str">
            <v>　</v>
          </cell>
        </row>
        <row r="214">
          <cell r="N214" t="str">
            <v>○</v>
          </cell>
        </row>
        <row r="216">
          <cell r="N216">
            <v>18</v>
          </cell>
        </row>
        <row r="217">
          <cell r="N217">
            <v>4</v>
          </cell>
        </row>
        <row r="218">
          <cell r="N218">
            <v>1</v>
          </cell>
        </row>
        <row r="227">
          <cell r="N227" t="str">
            <v>　</v>
          </cell>
        </row>
        <row r="228">
          <cell r="N228" t="str">
            <v>　</v>
          </cell>
        </row>
        <row r="230">
          <cell r="N230" t="str">
            <v xml:space="preserve"> </v>
          </cell>
        </row>
        <row r="231">
          <cell r="N231" t="str">
            <v xml:space="preserve"> </v>
          </cell>
        </row>
        <row r="232">
          <cell r="N232" t="str">
            <v xml:space="preserve"> </v>
          </cell>
        </row>
        <row r="237">
          <cell r="D237" t="str">
            <v>　</v>
          </cell>
        </row>
        <row r="240">
          <cell r="D240" t="str">
            <v>　</v>
          </cell>
        </row>
      </sheetData>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シート"/>
      <sheetName val="公開用シート"/>
    </sheetNames>
    <sheetDataSet>
      <sheetData sheetId="0">
        <row r="21">
          <cell r="J21" t="str">
            <v>　</v>
          </cell>
        </row>
        <row r="22">
          <cell r="J22" t="str">
            <v>　</v>
          </cell>
        </row>
        <row r="23">
          <cell r="J23" t="str">
            <v>　</v>
          </cell>
        </row>
        <row r="24">
          <cell r="J24" t="str">
            <v>　</v>
          </cell>
        </row>
        <row r="25">
          <cell r="J25" t="str">
            <v>　</v>
          </cell>
        </row>
        <row r="26">
          <cell r="J26" t="str">
            <v>　</v>
          </cell>
        </row>
        <row r="27">
          <cell r="J27" t="str">
            <v>　</v>
          </cell>
        </row>
        <row r="28">
          <cell r="J28" t="str">
            <v>○</v>
          </cell>
        </row>
        <row r="29">
          <cell r="J29" t="str">
            <v>　</v>
          </cell>
        </row>
      </sheetData>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シート"/>
      <sheetName val="公開用シート"/>
    </sheetNames>
    <sheetDataSet>
      <sheetData sheetId="0" refreshError="1">
        <row r="4">
          <cell r="E4" t="str">
            <v>茨城県</v>
          </cell>
        </row>
        <row r="28">
          <cell r="J28" t="str">
            <v>○</v>
          </cell>
        </row>
        <row r="369">
          <cell r="D369" t="str">
            <v>　</v>
          </cell>
        </row>
      </sheetData>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シート"/>
      <sheetName val="公開用シート"/>
    </sheetNames>
    <sheetDataSet>
      <sheetData sheetId="0">
        <row r="4">
          <cell r="E4" t="str">
            <v>茨城県</v>
          </cell>
        </row>
        <row r="21">
          <cell r="J21" t="str">
            <v>　</v>
          </cell>
        </row>
        <row r="22">
          <cell r="J22" t="str">
            <v>　</v>
          </cell>
        </row>
        <row r="23">
          <cell r="J23" t="str">
            <v>　</v>
          </cell>
        </row>
        <row r="24">
          <cell r="J24" t="str">
            <v>　</v>
          </cell>
        </row>
        <row r="25">
          <cell r="J25" t="str">
            <v>　</v>
          </cell>
        </row>
        <row r="26">
          <cell r="J26" t="str">
            <v>　</v>
          </cell>
        </row>
        <row r="27">
          <cell r="J27" t="str">
            <v>　</v>
          </cell>
        </row>
        <row r="28">
          <cell r="J28" t="str">
            <v>○</v>
          </cell>
        </row>
        <row r="29">
          <cell r="J29" t="str">
            <v>　</v>
          </cell>
        </row>
        <row r="364">
          <cell r="D364" t="str">
            <v>　県議会の調査特別委員会において，保有土地の処分推進方策及び計画的な将来負担対策について審議し，その結果を踏まえ対応しているため。</v>
          </cell>
        </row>
        <row r="369">
          <cell r="D369" t="str">
            <v>　引き続き，県議会の調査特別委員会における審議結果を踏まえた保有土地処分及び将来負担対策に取り組んでいく。</v>
          </cell>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tabSelected="1"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0" t="s">
        <v>21</v>
      </c>
      <c r="D8" s="201"/>
      <c r="E8" s="201"/>
      <c r="F8" s="201"/>
      <c r="G8" s="201"/>
      <c r="H8" s="201"/>
      <c r="I8" s="201"/>
      <c r="J8" s="201"/>
      <c r="K8" s="201"/>
      <c r="L8" s="201"/>
      <c r="M8" s="201"/>
      <c r="N8" s="201"/>
      <c r="O8" s="201"/>
      <c r="P8" s="201"/>
      <c r="Q8" s="201"/>
      <c r="R8" s="201"/>
      <c r="S8" s="201"/>
      <c r="T8" s="201"/>
      <c r="U8" s="201"/>
      <c r="V8" s="201"/>
      <c r="W8" s="201"/>
      <c r="X8" s="202"/>
      <c r="Y8" s="209" t="s">
        <v>0</v>
      </c>
      <c r="Z8" s="210"/>
      <c r="AA8" s="210"/>
      <c r="AB8" s="210"/>
      <c r="AC8" s="210"/>
      <c r="AD8" s="210"/>
      <c r="AE8" s="210"/>
      <c r="AF8" s="210"/>
      <c r="AG8" s="210"/>
      <c r="AH8" s="210"/>
      <c r="AI8" s="211"/>
      <c r="AJ8" s="218" t="s">
        <v>30</v>
      </c>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6"/>
      <c r="BK8" s="6"/>
      <c r="BL8" s="6"/>
      <c r="BM8" s="6"/>
      <c r="BN8" s="6"/>
      <c r="BO8" s="6"/>
      <c r="BP8" s="6"/>
      <c r="BQ8" s="6"/>
      <c r="BR8" s="4"/>
    </row>
    <row r="9" spans="1:70" ht="15.6" customHeight="1">
      <c r="A9" s="2"/>
      <c r="B9" s="2"/>
      <c r="C9" s="203"/>
      <c r="D9" s="204"/>
      <c r="E9" s="204"/>
      <c r="F9" s="204"/>
      <c r="G9" s="204"/>
      <c r="H9" s="204"/>
      <c r="I9" s="204"/>
      <c r="J9" s="204"/>
      <c r="K9" s="204"/>
      <c r="L9" s="204"/>
      <c r="M9" s="204"/>
      <c r="N9" s="204"/>
      <c r="O9" s="204"/>
      <c r="P9" s="204"/>
      <c r="Q9" s="204"/>
      <c r="R9" s="204"/>
      <c r="S9" s="204"/>
      <c r="T9" s="204"/>
      <c r="U9" s="204"/>
      <c r="V9" s="204"/>
      <c r="W9" s="204"/>
      <c r="X9" s="205"/>
      <c r="Y9" s="212"/>
      <c r="Z9" s="213"/>
      <c r="AA9" s="213"/>
      <c r="AB9" s="213"/>
      <c r="AC9" s="213"/>
      <c r="AD9" s="213"/>
      <c r="AE9" s="213"/>
      <c r="AF9" s="213"/>
      <c r="AG9" s="213"/>
      <c r="AH9" s="213"/>
      <c r="AI9" s="214"/>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18"/>
      <c r="BI9" s="218"/>
      <c r="BJ9" s="6"/>
      <c r="BK9" s="6"/>
      <c r="BL9" s="6"/>
      <c r="BM9" s="6"/>
      <c r="BN9" s="6"/>
      <c r="BO9" s="6"/>
      <c r="BP9" s="6"/>
      <c r="BQ9" s="6"/>
      <c r="BR9" s="4"/>
    </row>
    <row r="10" spans="1:70" ht="15.6" customHeight="1">
      <c r="A10" s="2"/>
      <c r="B10" s="2"/>
      <c r="C10" s="206"/>
      <c r="D10" s="207"/>
      <c r="E10" s="207"/>
      <c r="F10" s="207"/>
      <c r="G10" s="207"/>
      <c r="H10" s="207"/>
      <c r="I10" s="207"/>
      <c r="J10" s="207"/>
      <c r="K10" s="207"/>
      <c r="L10" s="207"/>
      <c r="M10" s="207"/>
      <c r="N10" s="207"/>
      <c r="O10" s="207"/>
      <c r="P10" s="207"/>
      <c r="Q10" s="207"/>
      <c r="R10" s="207"/>
      <c r="S10" s="207"/>
      <c r="T10" s="207"/>
      <c r="U10" s="207"/>
      <c r="V10" s="207"/>
      <c r="W10" s="207"/>
      <c r="X10" s="208"/>
      <c r="Y10" s="215"/>
      <c r="Z10" s="216"/>
      <c r="AA10" s="216"/>
      <c r="AB10" s="216"/>
      <c r="AC10" s="216"/>
      <c r="AD10" s="216"/>
      <c r="AE10" s="216"/>
      <c r="AF10" s="216"/>
      <c r="AG10" s="216"/>
      <c r="AH10" s="216"/>
      <c r="AI10" s="217"/>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6"/>
      <c r="BK10" s="6"/>
      <c r="BL10" s="6"/>
      <c r="BM10" s="6"/>
      <c r="BN10" s="6"/>
      <c r="BO10" s="6"/>
      <c r="BP10" s="6"/>
      <c r="BQ10" s="6"/>
    </row>
    <row r="11" spans="1:70" ht="15.6" customHeight="1">
      <c r="A11" s="2"/>
      <c r="B11" s="2"/>
      <c r="C11" s="219" t="s">
        <v>33</v>
      </c>
      <c r="D11" s="220"/>
      <c r="E11" s="220"/>
      <c r="F11" s="220"/>
      <c r="G11" s="220"/>
      <c r="H11" s="220"/>
      <c r="I11" s="220"/>
      <c r="J11" s="220"/>
      <c r="K11" s="220"/>
      <c r="L11" s="220"/>
      <c r="M11" s="220"/>
      <c r="N11" s="220"/>
      <c r="O11" s="220"/>
      <c r="P11" s="220"/>
      <c r="Q11" s="220"/>
      <c r="R11" s="220"/>
      <c r="S11" s="220"/>
      <c r="T11" s="220"/>
      <c r="U11" s="220"/>
      <c r="V11" s="220"/>
      <c r="W11" s="220"/>
      <c r="X11" s="221"/>
      <c r="Y11" s="219" t="s">
        <v>47</v>
      </c>
      <c r="Z11" s="220"/>
      <c r="AA11" s="220"/>
      <c r="AB11" s="220"/>
      <c r="AC11" s="220"/>
      <c r="AD11" s="220"/>
      <c r="AE11" s="220"/>
      <c r="AF11" s="220"/>
      <c r="AG11" s="220"/>
      <c r="AH11" s="220"/>
      <c r="AI11" s="221"/>
      <c r="AJ11" s="228" t="s">
        <v>50</v>
      </c>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7"/>
      <c r="BK11" s="7"/>
      <c r="BL11" s="7"/>
      <c r="BM11" s="7"/>
      <c r="BN11" s="7"/>
      <c r="BO11" s="7"/>
      <c r="BP11" s="7"/>
      <c r="BQ11" s="7"/>
    </row>
    <row r="12" spans="1:70" ht="15.6" customHeight="1">
      <c r="A12" s="2"/>
      <c r="B12" s="2"/>
      <c r="C12" s="222"/>
      <c r="D12" s="223"/>
      <c r="E12" s="223"/>
      <c r="F12" s="223"/>
      <c r="G12" s="223"/>
      <c r="H12" s="223"/>
      <c r="I12" s="223"/>
      <c r="J12" s="223"/>
      <c r="K12" s="223"/>
      <c r="L12" s="223"/>
      <c r="M12" s="223"/>
      <c r="N12" s="223"/>
      <c r="O12" s="223"/>
      <c r="P12" s="223"/>
      <c r="Q12" s="223"/>
      <c r="R12" s="223"/>
      <c r="S12" s="223"/>
      <c r="T12" s="223"/>
      <c r="U12" s="223"/>
      <c r="V12" s="223"/>
      <c r="W12" s="223"/>
      <c r="X12" s="224"/>
      <c r="Y12" s="222"/>
      <c r="Z12" s="223"/>
      <c r="AA12" s="223"/>
      <c r="AB12" s="223"/>
      <c r="AC12" s="223"/>
      <c r="AD12" s="223"/>
      <c r="AE12" s="223"/>
      <c r="AF12" s="223"/>
      <c r="AG12" s="223"/>
      <c r="AH12" s="223"/>
      <c r="AI12" s="224"/>
      <c r="AJ12" s="228"/>
      <c r="AK12" s="228"/>
      <c r="AL12" s="228"/>
      <c r="AM12" s="228"/>
      <c r="AN12" s="228"/>
      <c r="AO12" s="228"/>
      <c r="AP12" s="228"/>
      <c r="AQ12" s="228"/>
      <c r="AR12" s="228"/>
      <c r="AS12" s="228"/>
      <c r="AT12" s="228"/>
      <c r="AU12" s="228"/>
      <c r="AV12" s="228"/>
      <c r="AW12" s="228"/>
      <c r="AX12" s="228"/>
      <c r="AY12" s="228"/>
      <c r="AZ12" s="228"/>
      <c r="BA12" s="228"/>
      <c r="BB12" s="228"/>
      <c r="BC12" s="228"/>
      <c r="BD12" s="228"/>
      <c r="BE12" s="228"/>
      <c r="BF12" s="228"/>
      <c r="BG12" s="228"/>
      <c r="BH12" s="228"/>
      <c r="BI12" s="228"/>
      <c r="BJ12" s="7"/>
      <c r="BK12" s="7"/>
      <c r="BL12" s="7"/>
      <c r="BM12" s="7"/>
      <c r="BN12" s="7"/>
      <c r="BO12" s="7"/>
      <c r="BP12" s="7"/>
      <c r="BQ12" s="7"/>
    </row>
    <row r="13" spans="1:70" ht="15.6" customHeight="1">
      <c r="A13" s="2"/>
      <c r="B13" s="2"/>
      <c r="C13" s="225"/>
      <c r="D13" s="226"/>
      <c r="E13" s="226"/>
      <c r="F13" s="226"/>
      <c r="G13" s="226"/>
      <c r="H13" s="226"/>
      <c r="I13" s="226"/>
      <c r="J13" s="226"/>
      <c r="K13" s="226"/>
      <c r="L13" s="226"/>
      <c r="M13" s="226"/>
      <c r="N13" s="226"/>
      <c r="O13" s="226"/>
      <c r="P13" s="226"/>
      <c r="Q13" s="226"/>
      <c r="R13" s="226"/>
      <c r="S13" s="226"/>
      <c r="T13" s="226"/>
      <c r="U13" s="226"/>
      <c r="V13" s="226"/>
      <c r="W13" s="226"/>
      <c r="X13" s="227"/>
      <c r="Y13" s="225"/>
      <c r="Z13" s="226"/>
      <c r="AA13" s="226"/>
      <c r="AB13" s="226"/>
      <c r="AC13" s="226"/>
      <c r="AD13" s="226"/>
      <c r="AE13" s="226"/>
      <c r="AF13" s="226"/>
      <c r="AG13" s="226"/>
      <c r="AH13" s="226"/>
      <c r="AI13" s="227"/>
      <c r="AJ13" s="228"/>
      <c r="AK13" s="228"/>
      <c r="AL13" s="228"/>
      <c r="AM13" s="228"/>
      <c r="AN13" s="228"/>
      <c r="AO13" s="228"/>
      <c r="AP13" s="228"/>
      <c r="AQ13" s="228"/>
      <c r="AR13" s="228"/>
      <c r="AS13" s="228"/>
      <c r="AT13" s="228"/>
      <c r="AU13" s="228"/>
      <c r="AV13" s="228"/>
      <c r="AW13" s="228"/>
      <c r="AX13" s="228"/>
      <c r="AY13" s="228"/>
      <c r="AZ13" s="228"/>
      <c r="BA13" s="228"/>
      <c r="BB13" s="228"/>
      <c r="BC13" s="228"/>
      <c r="BD13" s="228"/>
      <c r="BE13" s="228"/>
      <c r="BF13" s="228"/>
      <c r="BG13" s="228"/>
      <c r="BH13" s="228"/>
      <c r="BI13" s="22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5" t="s">
        <v>36</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88"/>
      <c r="BB18" s="88"/>
      <c r="BC18" s="88"/>
      <c r="BD18" s="88"/>
      <c r="BE18" s="88"/>
      <c r="BF18" s="88"/>
      <c r="BG18" s="88"/>
      <c r="BH18" s="88"/>
      <c r="BI18" s="88"/>
      <c r="BJ18" s="88"/>
      <c r="BK18" s="88"/>
      <c r="BL18" s="88"/>
      <c r="BM18" s="88"/>
      <c r="BN18" s="88"/>
      <c r="BO18" s="88"/>
      <c r="BP18" s="88"/>
      <c r="BQ18" s="89"/>
      <c r="BR18" s="18"/>
    </row>
    <row r="19" spans="1:70"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91" t="s">
        <v>23</v>
      </c>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3"/>
      <c r="BA20" s="20"/>
      <c r="BB20" s="176" t="s">
        <v>1</v>
      </c>
      <c r="BC20" s="177"/>
      <c r="BD20" s="177"/>
      <c r="BE20" s="177"/>
      <c r="BF20" s="177"/>
      <c r="BG20" s="177"/>
      <c r="BH20" s="178"/>
      <c r="BI20" s="60"/>
      <c r="BJ20" s="164" t="s">
        <v>32</v>
      </c>
      <c r="BK20" s="165"/>
      <c r="BL20" s="165"/>
      <c r="BM20" s="165"/>
      <c r="BN20" s="165"/>
      <c r="BO20" s="165"/>
      <c r="BP20" s="166"/>
      <c r="BQ20" s="89"/>
      <c r="BR20" s="59"/>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94"/>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0"/>
      <c r="BB21" s="179"/>
      <c r="BC21" s="180"/>
      <c r="BD21" s="180"/>
      <c r="BE21" s="180"/>
      <c r="BF21" s="180"/>
      <c r="BG21" s="180"/>
      <c r="BH21" s="181"/>
      <c r="BI21" s="60"/>
      <c r="BJ21" s="167"/>
      <c r="BK21" s="168"/>
      <c r="BL21" s="168"/>
      <c r="BM21" s="168"/>
      <c r="BN21" s="168"/>
      <c r="BO21" s="168"/>
      <c r="BP21" s="169"/>
      <c r="BQ21" s="89"/>
      <c r="BR21" s="59"/>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97"/>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61"/>
      <c r="BB22" s="179"/>
      <c r="BC22" s="180"/>
      <c r="BD22" s="180"/>
      <c r="BE22" s="180"/>
      <c r="BF22" s="180"/>
      <c r="BG22" s="180"/>
      <c r="BH22" s="181"/>
      <c r="BI22" s="21"/>
      <c r="BJ22" s="167"/>
      <c r="BK22" s="168"/>
      <c r="BL22" s="168"/>
      <c r="BM22" s="168"/>
      <c r="BN22" s="168"/>
      <c r="BO22" s="168"/>
      <c r="BP22" s="169"/>
      <c r="BQ22" s="89"/>
      <c r="BR22" s="59"/>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73" t="s">
        <v>4</v>
      </c>
      <c r="Z23" s="174"/>
      <c r="AA23" s="174"/>
      <c r="AB23" s="174"/>
      <c r="AC23" s="174"/>
      <c r="AD23" s="174"/>
      <c r="AE23" s="175"/>
      <c r="AF23" s="173" t="s">
        <v>5</v>
      </c>
      <c r="AG23" s="174"/>
      <c r="AH23" s="174"/>
      <c r="AI23" s="174"/>
      <c r="AJ23" s="174"/>
      <c r="AK23" s="174"/>
      <c r="AL23" s="175"/>
      <c r="AM23" s="173" t="s">
        <v>24</v>
      </c>
      <c r="AN23" s="174"/>
      <c r="AO23" s="174"/>
      <c r="AP23" s="174"/>
      <c r="AQ23" s="174"/>
      <c r="AR23" s="174"/>
      <c r="AS23" s="175"/>
      <c r="AT23" s="173" t="s">
        <v>25</v>
      </c>
      <c r="AU23" s="174"/>
      <c r="AV23" s="174"/>
      <c r="AW23" s="174"/>
      <c r="AX23" s="174"/>
      <c r="AY23" s="174"/>
      <c r="AZ23" s="175"/>
      <c r="BA23" s="61"/>
      <c r="BB23" s="182"/>
      <c r="BC23" s="183"/>
      <c r="BD23" s="183"/>
      <c r="BE23" s="183"/>
      <c r="BF23" s="183"/>
      <c r="BG23" s="183"/>
      <c r="BH23" s="184"/>
      <c r="BI23" s="21"/>
      <c r="BJ23" s="170"/>
      <c r="BK23" s="171"/>
      <c r="BL23" s="171"/>
      <c r="BM23" s="171"/>
      <c r="BN23" s="171"/>
      <c r="BO23" s="171"/>
      <c r="BP23" s="172"/>
      <c r="BQ23" s="89"/>
      <c r="BR23" s="59"/>
    </row>
    <row r="24" spans="1:70" ht="15.6" customHeight="1">
      <c r="A24" s="2"/>
      <c r="B24" s="2"/>
      <c r="C24" s="19"/>
      <c r="D24" s="140" t="str">
        <f>IF([1]回答表!J21="○","○","")</f>
        <v/>
      </c>
      <c r="E24" s="141"/>
      <c r="F24" s="141"/>
      <c r="G24" s="141"/>
      <c r="H24" s="141"/>
      <c r="I24" s="141"/>
      <c r="J24" s="142"/>
      <c r="K24" s="140" t="str">
        <f>IF([1]回答表!J22="○","○","")</f>
        <v/>
      </c>
      <c r="L24" s="141"/>
      <c r="M24" s="141"/>
      <c r="N24" s="141"/>
      <c r="O24" s="141"/>
      <c r="P24" s="141"/>
      <c r="Q24" s="142"/>
      <c r="R24" s="140" t="str">
        <f>IF([1]回答表!J23="○","○","")</f>
        <v/>
      </c>
      <c r="S24" s="141"/>
      <c r="T24" s="141"/>
      <c r="U24" s="141"/>
      <c r="V24" s="141"/>
      <c r="W24" s="141"/>
      <c r="X24" s="142"/>
      <c r="Y24" s="158" t="str">
        <f>IF([1]回答表!J24="○","○","")</f>
        <v/>
      </c>
      <c r="Z24" s="159"/>
      <c r="AA24" s="159"/>
      <c r="AB24" s="159"/>
      <c r="AC24" s="159"/>
      <c r="AD24" s="159"/>
      <c r="AE24" s="160"/>
      <c r="AF24" s="140" t="str">
        <f>IF([1]回答表!J25="○","○","")</f>
        <v/>
      </c>
      <c r="AG24" s="141"/>
      <c r="AH24" s="141"/>
      <c r="AI24" s="141"/>
      <c r="AJ24" s="141"/>
      <c r="AK24" s="141"/>
      <c r="AL24" s="142"/>
      <c r="AM24" s="140" t="str">
        <f>IF([1]回答表!J26="○","○","")</f>
        <v/>
      </c>
      <c r="AN24" s="141"/>
      <c r="AO24" s="141"/>
      <c r="AP24" s="141"/>
      <c r="AQ24" s="141"/>
      <c r="AR24" s="141"/>
      <c r="AS24" s="142"/>
      <c r="AT24" s="140" t="str">
        <f>IF([1]回答表!J27="○","○","")</f>
        <v/>
      </c>
      <c r="AU24" s="141"/>
      <c r="AV24" s="141"/>
      <c r="AW24" s="141"/>
      <c r="AX24" s="141"/>
      <c r="AY24" s="141"/>
      <c r="AZ24" s="142"/>
      <c r="BA24" s="61"/>
      <c r="BB24" s="146" t="str">
        <f>IF([1]回答表!J28="○","○","")</f>
        <v>○</v>
      </c>
      <c r="BC24" s="147"/>
      <c r="BD24" s="147"/>
      <c r="BE24" s="147"/>
      <c r="BF24" s="147"/>
      <c r="BG24" s="147"/>
      <c r="BH24" s="148"/>
      <c r="BI24" s="21"/>
      <c r="BJ24" s="149" t="str">
        <f>IF([1]回答表!J29="○","○","")</f>
        <v/>
      </c>
      <c r="BK24" s="150"/>
      <c r="BL24" s="150"/>
      <c r="BM24" s="150"/>
      <c r="BN24" s="150"/>
      <c r="BO24" s="150"/>
      <c r="BP24" s="151"/>
      <c r="BQ24" s="89"/>
      <c r="BR24" s="59"/>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58"/>
      <c r="Z25" s="159"/>
      <c r="AA25" s="159"/>
      <c r="AB25" s="159"/>
      <c r="AC25" s="159"/>
      <c r="AD25" s="159"/>
      <c r="AE25" s="160"/>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62"/>
      <c r="BB25" s="140"/>
      <c r="BC25" s="141"/>
      <c r="BD25" s="141"/>
      <c r="BE25" s="141"/>
      <c r="BF25" s="141"/>
      <c r="BG25" s="141"/>
      <c r="BH25" s="142"/>
      <c r="BI25" s="63"/>
      <c r="BJ25" s="152"/>
      <c r="BK25" s="153"/>
      <c r="BL25" s="153"/>
      <c r="BM25" s="153"/>
      <c r="BN25" s="153"/>
      <c r="BO25" s="153"/>
      <c r="BP25" s="154"/>
      <c r="BQ25" s="89"/>
      <c r="BR25" s="59"/>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61"/>
      <c r="Z26" s="162"/>
      <c r="AA26" s="162"/>
      <c r="AB26" s="162"/>
      <c r="AC26" s="162"/>
      <c r="AD26" s="162"/>
      <c r="AE26" s="163"/>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62"/>
      <c r="BB26" s="143"/>
      <c r="BC26" s="144"/>
      <c r="BD26" s="144"/>
      <c r="BE26" s="144"/>
      <c r="BF26" s="144"/>
      <c r="BG26" s="144"/>
      <c r="BH26" s="145"/>
      <c r="BI26" s="63"/>
      <c r="BJ26" s="155"/>
      <c r="BK26" s="156"/>
      <c r="BL26" s="156"/>
      <c r="BM26" s="156"/>
      <c r="BN26" s="156"/>
      <c r="BO26" s="156"/>
      <c r="BP26" s="157"/>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22" t="str">
        <f>IF([1]回答表!J28="○",[1]回答表!D364," ")</f>
        <v>　検討の結果，当局における技術継承やガバナンスの確保を図るためには，包括的民間委託で
はなく，業務委託の形態により実施したほうが望ましいとされたため。</v>
      </c>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4"/>
      <c r="AN34" s="48"/>
      <c r="AO34" s="131" t="str">
        <f>IF([1]回答表!J28="○",[1]回答表!D369," ")</f>
        <v>　平成２６年度に策定した経営戦略に基づき，計画的に事業を運営するとともに，毎年度進捗を
確認し，経営基盤の強化や財政マネジメントの向上を図っていく。</v>
      </c>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3"/>
      <c r="BQ34" s="47"/>
    </row>
    <row r="35" spans="1:70" ht="15.6" customHeight="1">
      <c r="C35" s="40"/>
      <c r="D35" s="125"/>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7"/>
      <c r="AN35" s="48"/>
      <c r="AO35" s="134"/>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6"/>
      <c r="BQ35" s="47"/>
    </row>
    <row r="36" spans="1:70" ht="15.6" customHeight="1">
      <c r="C36" s="40"/>
      <c r="D36" s="125"/>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7"/>
      <c r="AN36" s="48"/>
      <c r="AO36" s="134"/>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6"/>
      <c r="BQ36" s="47"/>
    </row>
    <row r="37" spans="1:70" ht="15.6" customHeight="1">
      <c r="C37" s="40"/>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7"/>
      <c r="AN37" s="48"/>
      <c r="AO37" s="134"/>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6"/>
      <c r="BQ37" s="47"/>
    </row>
    <row r="38" spans="1:70" ht="15.6" customHeight="1">
      <c r="C38" s="40"/>
      <c r="D38" s="125"/>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7"/>
      <c r="AN38" s="48"/>
      <c r="AO38" s="134"/>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6"/>
      <c r="BQ38" s="47"/>
    </row>
    <row r="39" spans="1:70" ht="15.6" customHeight="1">
      <c r="C39" s="40"/>
      <c r="D39" s="128"/>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30"/>
      <c r="AN39" s="48"/>
      <c r="AO39" s="137"/>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9"/>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2.6" customHeight="1">
      <c r="A41" s="2"/>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c r="BR41"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5"/>
  <sheetViews>
    <sheetView view="pageBreakPreview" zoomScale="60" zoomScaleNormal="70" zoomScalePageLayoutView="40" workbookViewId="0">
      <selection activeCell="AJ14" sqref="AJ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0" t="s">
        <v>21</v>
      </c>
      <c r="D8" s="201"/>
      <c r="E8" s="201"/>
      <c r="F8" s="201"/>
      <c r="G8" s="201"/>
      <c r="H8" s="201"/>
      <c r="I8" s="201"/>
      <c r="J8" s="201"/>
      <c r="K8" s="201"/>
      <c r="L8" s="201"/>
      <c r="M8" s="201"/>
      <c r="N8" s="201"/>
      <c r="O8" s="201"/>
      <c r="P8" s="201"/>
      <c r="Q8" s="201"/>
      <c r="R8" s="201"/>
      <c r="S8" s="201"/>
      <c r="T8" s="201"/>
      <c r="U8" s="201"/>
      <c r="V8" s="201"/>
      <c r="W8" s="201"/>
      <c r="X8" s="202"/>
      <c r="Y8" s="209" t="s">
        <v>0</v>
      </c>
      <c r="Z8" s="210"/>
      <c r="AA8" s="210"/>
      <c r="AB8" s="210"/>
      <c r="AC8" s="210"/>
      <c r="AD8" s="210"/>
      <c r="AE8" s="210"/>
      <c r="AF8" s="210"/>
      <c r="AG8" s="210"/>
      <c r="AH8" s="210"/>
      <c r="AI8" s="211"/>
      <c r="AJ8" s="218" t="s">
        <v>30</v>
      </c>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6"/>
      <c r="BK8" s="6"/>
      <c r="BL8" s="6"/>
      <c r="BM8" s="6"/>
      <c r="BN8" s="6"/>
      <c r="BO8" s="6"/>
      <c r="BP8" s="6"/>
      <c r="BQ8" s="6"/>
      <c r="BR8" s="4"/>
    </row>
    <row r="9" spans="1:70" ht="15.6" customHeight="1">
      <c r="A9" s="2"/>
      <c r="B9" s="2"/>
      <c r="C9" s="203"/>
      <c r="D9" s="204"/>
      <c r="E9" s="204"/>
      <c r="F9" s="204"/>
      <c r="G9" s="204"/>
      <c r="H9" s="204"/>
      <c r="I9" s="204"/>
      <c r="J9" s="204"/>
      <c r="K9" s="204"/>
      <c r="L9" s="204"/>
      <c r="M9" s="204"/>
      <c r="N9" s="204"/>
      <c r="O9" s="204"/>
      <c r="P9" s="204"/>
      <c r="Q9" s="204"/>
      <c r="R9" s="204"/>
      <c r="S9" s="204"/>
      <c r="T9" s="204"/>
      <c r="U9" s="204"/>
      <c r="V9" s="204"/>
      <c r="W9" s="204"/>
      <c r="X9" s="205"/>
      <c r="Y9" s="212"/>
      <c r="Z9" s="213"/>
      <c r="AA9" s="213"/>
      <c r="AB9" s="213"/>
      <c r="AC9" s="213"/>
      <c r="AD9" s="213"/>
      <c r="AE9" s="213"/>
      <c r="AF9" s="213"/>
      <c r="AG9" s="213"/>
      <c r="AH9" s="213"/>
      <c r="AI9" s="214"/>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18"/>
      <c r="BI9" s="218"/>
      <c r="BJ9" s="6"/>
      <c r="BK9" s="6"/>
      <c r="BL9" s="6"/>
      <c r="BM9" s="6"/>
      <c r="BN9" s="6"/>
      <c r="BO9" s="6"/>
      <c r="BP9" s="6"/>
      <c r="BQ9" s="6"/>
      <c r="BR9" s="4"/>
    </row>
    <row r="10" spans="1:70" ht="15.6" customHeight="1">
      <c r="A10" s="2"/>
      <c r="B10" s="2"/>
      <c r="C10" s="206"/>
      <c r="D10" s="207"/>
      <c r="E10" s="207"/>
      <c r="F10" s="207"/>
      <c r="G10" s="207"/>
      <c r="H10" s="207"/>
      <c r="I10" s="207"/>
      <c r="J10" s="207"/>
      <c r="K10" s="207"/>
      <c r="L10" s="207"/>
      <c r="M10" s="207"/>
      <c r="N10" s="207"/>
      <c r="O10" s="207"/>
      <c r="P10" s="207"/>
      <c r="Q10" s="207"/>
      <c r="R10" s="207"/>
      <c r="S10" s="207"/>
      <c r="T10" s="207"/>
      <c r="U10" s="207"/>
      <c r="V10" s="207"/>
      <c r="W10" s="207"/>
      <c r="X10" s="208"/>
      <c r="Y10" s="215"/>
      <c r="Z10" s="216"/>
      <c r="AA10" s="216"/>
      <c r="AB10" s="216"/>
      <c r="AC10" s="216"/>
      <c r="AD10" s="216"/>
      <c r="AE10" s="216"/>
      <c r="AF10" s="216"/>
      <c r="AG10" s="216"/>
      <c r="AH10" s="216"/>
      <c r="AI10" s="217"/>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6"/>
      <c r="BK10" s="6"/>
      <c r="BL10" s="6"/>
      <c r="BM10" s="6"/>
      <c r="BN10" s="6"/>
      <c r="BO10" s="6"/>
      <c r="BP10" s="6"/>
      <c r="BQ10" s="6"/>
    </row>
    <row r="11" spans="1:70" ht="15.6" customHeight="1">
      <c r="A11" s="2"/>
      <c r="B11" s="2"/>
      <c r="C11" s="219" t="s">
        <v>33</v>
      </c>
      <c r="D11" s="220"/>
      <c r="E11" s="220"/>
      <c r="F11" s="220"/>
      <c r="G11" s="220"/>
      <c r="H11" s="220"/>
      <c r="I11" s="220"/>
      <c r="J11" s="220"/>
      <c r="K11" s="220"/>
      <c r="L11" s="220"/>
      <c r="M11" s="220"/>
      <c r="N11" s="220"/>
      <c r="O11" s="220"/>
      <c r="P11" s="220"/>
      <c r="Q11" s="220"/>
      <c r="R11" s="220"/>
      <c r="S11" s="220"/>
      <c r="T11" s="220"/>
      <c r="U11" s="220"/>
      <c r="V11" s="220"/>
      <c r="W11" s="220"/>
      <c r="X11" s="221"/>
      <c r="Y11" s="219" t="s">
        <v>46</v>
      </c>
      <c r="Z11" s="220"/>
      <c r="AA11" s="220"/>
      <c r="AB11" s="220"/>
      <c r="AC11" s="220"/>
      <c r="AD11" s="220"/>
      <c r="AE11" s="220"/>
      <c r="AF11" s="220"/>
      <c r="AG11" s="220"/>
      <c r="AH11" s="220"/>
      <c r="AI11" s="221"/>
      <c r="AJ11" s="228" t="s">
        <v>51</v>
      </c>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7"/>
      <c r="BK11" s="7"/>
      <c r="BL11" s="7"/>
      <c r="BM11" s="7"/>
      <c r="BN11" s="7"/>
      <c r="BO11" s="7"/>
      <c r="BP11" s="7"/>
      <c r="BQ11" s="7"/>
    </row>
    <row r="12" spans="1:70" ht="15.6" customHeight="1">
      <c r="A12" s="2"/>
      <c r="B12" s="2"/>
      <c r="C12" s="222"/>
      <c r="D12" s="223"/>
      <c r="E12" s="223"/>
      <c r="F12" s="223"/>
      <c r="G12" s="223"/>
      <c r="H12" s="223"/>
      <c r="I12" s="223"/>
      <c r="J12" s="223"/>
      <c r="K12" s="223"/>
      <c r="L12" s="223"/>
      <c r="M12" s="223"/>
      <c r="N12" s="223"/>
      <c r="O12" s="223"/>
      <c r="P12" s="223"/>
      <c r="Q12" s="223"/>
      <c r="R12" s="223"/>
      <c r="S12" s="223"/>
      <c r="T12" s="223"/>
      <c r="U12" s="223"/>
      <c r="V12" s="223"/>
      <c r="W12" s="223"/>
      <c r="X12" s="224"/>
      <c r="Y12" s="222"/>
      <c r="Z12" s="223"/>
      <c r="AA12" s="223"/>
      <c r="AB12" s="223"/>
      <c r="AC12" s="223"/>
      <c r="AD12" s="223"/>
      <c r="AE12" s="223"/>
      <c r="AF12" s="223"/>
      <c r="AG12" s="223"/>
      <c r="AH12" s="223"/>
      <c r="AI12" s="224"/>
      <c r="AJ12" s="228"/>
      <c r="AK12" s="228"/>
      <c r="AL12" s="228"/>
      <c r="AM12" s="228"/>
      <c r="AN12" s="228"/>
      <c r="AO12" s="228"/>
      <c r="AP12" s="228"/>
      <c r="AQ12" s="228"/>
      <c r="AR12" s="228"/>
      <c r="AS12" s="228"/>
      <c r="AT12" s="228"/>
      <c r="AU12" s="228"/>
      <c r="AV12" s="228"/>
      <c r="AW12" s="228"/>
      <c r="AX12" s="228"/>
      <c r="AY12" s="228"/>
      <c r="AZ12" s="228"/>
      <c r="BA12" s="228"/>
      <c r="BB12" s="228"/>
      <c r="BC12" s="228"/>
      <c r="BD12" s="228"/>
      <c r="BE12" s="228"/>
      <c r="BF12" s="228"/>
      <c r="BG12" s="228"/>
      <c r="BH12" s="228"/>
      <c r="BI12" s="228"/>
      <c r="BJ12" s="7"/>
      <c r="BK12" s="7"/>
      <c r="BL12" s="7"/>
      <c r="BM12" s="7"/>
      <c r="BN12" s="7"/>
      <c r="BO12" s="7"/>
      <c r="BP12" s="7"/>
      <c r="BQ12" s="7"/>
    </row>
    <row r="13" spans="1:70" ht="15.6" customHeight="1">
      <c r="A13" s="2"/>
      <c r="B13" s="2"/>
      <c r="C13" s="225"/>
      <c r="D13" s="226"/>
      <c r="E13" s="226"/>
      <c r="F13" s="226"/>
      <c r="G13" s="226"/>
      <c r="H13" s="226"/>
      <c r="I13" s="226"/>
      <c r="J13" s="226"/>
      <c r="K13" s="226"/>
      <c r="L13" s="226"/>
      <c r="M13" s="226"/>
      <c r="N13" s="226"/>
      <c r="O13" s="226"/>
      <c r="P13" s="226"/>
      <c r="Q13" s="226"/>
      <c r="R13" s="226"/>
      <c r="S13" s="226"/>
      <c r="T13" s="226"/>
      <c r="U13" s="226"/>
      <c r="V13" s="226"/>
      <c r="W13" s="226"/>
      <c r="X13" s="227"/>
      <c r="Y13" s="225"/>
      <c r="Z13" s="226"/>
      <c r="AA13" s="226"/>
      <c r="AB13" s="226"/>
      <c r="AC13" s="226"/>
      <c r="AD13" s="226"/>
      <c r="AE13" s="226"/>
      <c r="AF13" s="226"/>
      <c r="AG13" s="226"/>
      <c r="AH13" s="226"/>
      <c r="AI13" s="227"/>
      <c r="AJ13" s="228"/>
      <c r="AK13" s="228"/>
      <c r="AL13" s="228"/>
      <c r="AM13" s="228"/>
      <c r="AN13" s="228"/>
      <c r="AO13" s="228"/>
      <c r="AP13" s="228"/>
      <c r="AQ13" s="228"/>
      <c r="AR13" s="228"/>
      <c r="AS13" s="228"/>
      <c r="AT13" s="228"/>
      <c r="AU13" s="228"/>
      <c r="AV13" s="228"/>
      <c r="AW13" s="228"/>
      <c r="AX13" s="228"/>
      <c r="AY13" s="228"/>
      <c r="AZ13" s="228"/>
      <c r="BA13" s="228"/>
      <c r="BB13" s="228"/>
      <c r="BC13" s="228"/>
      <c r="BD13" s="228"/>
      <c r="BE13" s="228"/>
      <c r="BF13" s="228"/>
      <c r="BG13" s="228"/>
      <c r="BH13" s="228"/>
      <c r="BI13" s="22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5" t="s">
        <v>39</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88"/>
      <c r="BB18" s="88"/>
      <c r="BC18" s="88"/>
      <c r="BD18" s="88"/>
      <c r="BE18" s="88"/>
      <c r="BF18" s="88"/>
      <c r="BG18" s="88"/>
      <c r="BH18" s="88"/>
      <c r="BI18" s="88"/>
      <c r="BJ18" s="88"/>
      <c r="BK18" s="88"/>
      <c r="BL18" s="88"/>
      <c r="BM18" s="88"/>
      <c r="BN18" s="88"/>
      <c r="BO18" s="88"/>
      <c r="BP18" s="88"/>
      <c r="BQ18" s="89"/>
      <c r="BR18" s="18"/>
    </row>
    <row r="19" spans="1:70"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91" t="s">
        <v>23</v>
      </c>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3"/>
      <c r="BA20" s="20"/>
      <c r="BB20" s="176" t="s">
        <v>1</v>
      </c>
      <c r="BC20" s="177"/>
      <c r="BD20" s="177"/>
      <c r="BE20" s="177"/>
      <c r="BF20" s="177"/>
      <c r="BG20" s="177"/>
      <c r="BH20" s="178"/>
      <c r="BI20" s="60"/>
      <c r="BJ20" s="164" t="s">
        <v>32</v>
      </c>
      <c r="BK20" s="165"/>
      <c r="BL20" s="165"/>
      <c r="BM20" s="165"/>
      <c r="BN20" s="165"/>
      <c r="BO20" s="165"/>
      <c r="BP20" s="166"/>
      <c r="BQ20" s="89"/>
      <c r="BR20" s="59"/>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94"/>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0"/>
      <c r="BB21" s="179"/>
      <c r="BC21" s="180"/>
      <c r="BD21" s="180"/>
      <c r="BE21" s="180"/>
      <c r="BF21" s="180"/>
      <c r="BG21" s="180"/>
      <c r="BH21" s="181"/>
      <c r="BI21" s="60"/>
      <c r="BJ21" s="167"/>
      <c r="BK21" s="168"/>
      <c r="BL21" s="168"/>
      <c r="BM21" s="168"/>
      <c r="BN21" s="168"/>
      <c r="BO21" s="168"/>
      <c r="BP21" s="169"/>
      <c r="BQ21" s="89"/>
      <c r="BR21" s="59"/>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97"/>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61"/>
      <c r="BB22" s="179"/>
      <c r="BC22" s="180"/>
      <c r="BD22" s="180"/>
      <c r="BE22" s="180"/>
      <c r="BF22" s="180"/>
      <c r="BG22" s="180"/>
      <c r="BH22" s="181"/>
      <c r="BI22" s="21"/>
      <c r="BJ22" s="167"/>
      <c r="BK22" s="168"/>
      <c r="BL22" s="168"/>
      <c r="BM22" s="168"/>
      <c r="BN22" s="168"/>
      <c r="BO22" s="168"/>
      <c r="BP22" s="169"/>
      <c r="BQ22" s="89"/>
      <c r="BR22" s="59"/>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73" t="s">
        <v>4</v>
      </c>
      <c r="Z23" s="174"/>
      <c r="AA23" s="174"/>
      <c r="AB23" s="174"/>
      <c r="AC23" s="174"/>
      <c r="AD23" s="174"/>
      <c r="AE23" s="175"/>
      <c r="AF23" s="173" t="s">
        <v>5</v>
      </c>
      <c r="AG23" s="174"/>
      <c r="AH23" s="174"/>
      <c r="AI23" s="174"/>
      <c r="AJ23" s="174"/>
      <c r="AK23" s="174"/>
      <c r="AL23" s="175"/>
      <c r="AM23" s="173" t="s">
        <v>24</v>
      </c>
      <c r="AN23" s="174"/>
      <c r="AO23" s="174"/>
      <c r="AP23" s="174"/>
      <c r="AQ23" s="174"/>
      <c r="AR23" s="174"/>
      <c r="AS23" s="175"/>
      <c r="AT23" s="173" t="s">
        <v>25</v>
      </c>
      <c r="AU23" s="174"/>
      <c r="AV23" s="174"/>
      <c r="AW23" s="174"/>
      <c r="AX23" s="174"/>
      <c r="AY23" s="174"/>
      <c r="AZ23" s="175"/>
      <c r="BA23" s="61"/>
      <c r="BB23" s="182"/>
      <c r="BC23" s="183"/>
      <c r="BD23" s="183"/>
      <c r="BE23" s="183"/>
      <c r="BF23" s="183"/>
      <c r="BG23" s="183"/>
      <c r="BH23" s="184"/>
      <c r="BI23" s="21"/>
      <c r="BJ23" s="170"/>
      <c r="BK23" s="171"/>
      <c r="BL23" s="171"/>
      <c r="BM23" s="171"/>
      <c r="BN23" s="171"/>
      <c r="BO23" s="171"/>
      <c r="BP23" s="172"/>
      <c r="BQ23" s="89"/>
      <c r="BR23" s="59"/>
    </row>
    <row r="24" spans="1:70" ht="15.6" customHeight="1">
      <c r="A24" s="2"/>
      <c r="B24" s="2"/>
      <c r="C24" s="19"/>
      <c r="D24" s="140" t="str">
        <f>IF([2]回答表!J21="○","○","")</f>
        <v/>
      </c>
      <c r="E24" s="141"/>
      <c r="F24" s="141"/>
      <c r="G24" s="141"/>
      <c r="H24" s="141"/>
      <c r="I24" s="141"/>
      <c r="J24" s="142"/>
      <c r="K24" s="140" t="str">
        <f>IF([2]回答表!J22="○","○","")</f>
        <v/>
      </c>
      <c r="L24" s="141"/>
      <c r="M24" s="141"/>
      <c r="N24" s="141"/>
      <c r="O24" s="141"/>
      <c r="P24" s="141"/>
      <c r="Q24" s="142"/>
      <c r="R24" s="140" t="str">
        <f>IF([2]回答表!J23="○","○","")</f>
        <v/>
      </c>
      <c r="S24" s="141"/>
      <c r="T24" s="141"/>
      <c r="U24" s="141"/>
      <c r="V24" s="141"/>
      <c r="W24" s="141"/>
      <c r="X24" s="142"/>
      <c r="Y24" s="158" t="str">
        <f>IF([2]回答表!J24="○","○","")</f>
        <v/>
      </c>
      <c r="Z24" s="159"/>
      <c r="AA24" s="159"/>
      <c r="AB24" s="159"/>
      <c r="AC24" s="159"/>
      <c r="AD24" s="159"/>
      <c r="AE24" s="160"/>
      <c r="AF24" s="140" t="str">
        <f>IF([2]回答表!J25="○","○","")</f>
        <v/>
      </c>
      <c r="AG24" s="141"/>
      <c r="AH24" s="141"/>
      <c r="AI24" s="141"/>
      <c r="AJ24" s="141"/>
      <c r="AK24" s="141"/>
      <c r="AL24" s="142"/>
      <c r="AM24" s="140" t="str">
        <f>IF([2]回答表!J26="○","○","")</f>
        <v/>
      </c>
      <c r="AN24" s="141"/>
      <c r="AO24" s="141"/>
      <c r="AP24" s="141"/>
      <c r="AQ24" s="141"/>
      <c r="AR24" s="141"/>
      <c r="AS24" s="142"/>
      <c r="AT24" s="140" t="str">
        <f>IF([2]回答表!J27="○","○","")</f>
        <v/>
      </c>
      <c r="AU24" s="141"/>
      <c r="AV24" s="141"/>
      <c r="AW24" s="141"/>
      <c r="AX24" s="141"/>
      <c r="AY24" s="141"/>
      <c r="AZ24" s="142"/>
      <c r="BA24" s="61"/>
      <c r="BB24" s="146" t="str">
        <f>IF([2]回答表!J28="○","○","")</f>
        <v>○</v>
      </c>
      <c r="BC24" s="147"/>
      <c r="BD24" s="147"/>
      <c r="BE24" s="147"/>
      <c r="BF24" s="147"/>
      <c r="BG24" s="147"/>
      <c r="BH24" s="148"/>
      <c r="BI24" s="21"/>
      <c r="BJ24" s="149" t="str">
        <f>IF([2]回答表!J29="○","○","")</f>
        <v>○</v>
      </c>
      <c r="BK24" s="150"/>
      <c r="BL24" s="150"/>
      <c r="BM24" s="150"/>
      <c r="BN24" s="150"/>
      <c r="BO24" s="150"/>
      <c r="BP24" s="151"/>
      <c r="BQ24" s="89"/>
      <c r="BR24" s="59"/>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58"/>
      <c r="Z25" s="159"/>
      <c r="AA25" s="159"/>
      <c r="AB25" s="159"/>
      <c r="AC25" s="159"/>
      <c r="AD25" s="159"/>
      <c r="AE25" s="160"/>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62"/>
      <c r="BB25" s="140"/>
      <c r="BC25" s="141"/>
      <c r="BD25" s="141"/>
      <c r="BE25" s="141"/>
      <c r="BF25" s="141"/>
      <c r="BG25" s="141"/>
      <c r="BH25" s="142"/>
      <c r="BI25" s="63"/>
      <c r="BJ25" s="152"/>
      <c r="BK25" s="153"/>
      <c r="BL25" s="153"/>
      <c r="BM25" s="153"/>
      <c r="BN25" s="153"/>
      <c r="BO25" s="153"/>
      <c r="BP25" s="154"/>
      <c r="BQ25" s="89"/>
      <c r="BR25" s="59"/>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61"/>
      <c r="Z26" s="162"/>
      <c r="AA26" s="162"/>
      <c r="AB26" s="162"/>
      <c r="AC26" s="162"/>
      <c r="AD26" s="162"/>
      <c r="AE26" s="163"/>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62"/>
      <c r="BB26" s="143"/>
      <c r="BC26" s="144"/>
      <c r="BD26" s="144"/>
      <c r="BE26" s="144"/>
      <c r="BF26" s="144"/>
      <c r="BG26" s="144"/>
      <c r="BH26" s="145"/>
      <c r="BI26" s="63"/>
      <c r="BJ26" s="155"/>
      <c r="BK26" s="156"/>
      <c r="BL26" s="156"/>
      <c r="BM26" s="156"/>
      <c r="BN26" s="156"/>
      <c r="BO26" s="156"/>
      <c r="BP26" s="157"/>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22" t="str">
        <f>IF([2]回答表!J28="○",[2]回答表!D364," ")</f>
        <v>　検討の結果，当局における技術継承やガバナンスの確保を図るためには，包括的民間委託で
はなく，業務委託の形態により実施したほうが望ましいとされたため。</v>
      </c>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4"/>
      <c r="AN34" s="48"/>
      <c r="AO34" s="131" t="str">
        <f>IF([2]回答表!J28="○",[2]回答表!D369," ")</f>
        <v>　平成２６年度に策定した経営戦略に基づき，計画的に事業を運営するとともに，毎年度進捗を
確認し，経営基盤の強化や財政マネジメントの向上を図っていく。</v>
      </c>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3"/>
      <c r="BQ34" s="47"/>
    </row>
    <row r="35" spans="1:70" ht="15.6" customHeight="1">
      <c r="C35" s="40"/>
      <c r="D35" s="125"/>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7"/>
      <c r="AN35" s="48"/>
      <c r="AO35" s="134"/>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6"/>
      <c r="BQ35" s="47"/>
    </row>
    <row r="36" spans="1:70" ht="15.6" customHeight="1">
      <c r="C36" s="40"/>
      <c r="D36" s="125"/>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7"/>
      <c r="AN36" s="48"/>
      <c r="AO36" s="134"/>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6"/>
      <c r="BQ36" s="47"/>
    </row>
    <row r="37" spans="1:70" ht="15.6" customHeight="1">
      <c r="C37" s="40"/>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7"/>
      <c r="AN37" s="48"/>
      <c r="AO37" s="134"/>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6"/>
      <c r="BQ37" s="47"/>
    </row>
    <row r="38" spans="1:70" ht="15.6" customHeight="1">
      <c r="C38" s="40"/>
      <c r="D38" s="125"/>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7"/>
      <c r="AN38" s="48"/>
      <c r="AO38" s="134"/>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6"/>
      <c r="BQ38" s="47"/>
    </row>
    <row r="39" spans="1:70" ht="15.6" customHeight="1">
      <c r="C39" s="40"/>
      <c r="D39" s="128"/>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30"/>
      <c r="AN39" s="48"/>
      <c r="AO39" s="137"/>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9"/>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C43" s="34"/>
      <c r="D43" s="54"/>
      <c r="E43" s="54"/>
      <c r="F43" s="54"/>
      <c r="G43" s="54"/>
      <c r="H43" s="54"/>
      <c r="I43" s="54"/>
      <c r="J43" s="54"/>
      <c r="K43" s="54"/>
      <c r="L43" s="54"/>
      <c r="M43" s="54"/>
      <c r="N43" s="54"/>
      <c r="O43" s="54"/>
      <c r="P43" s="54"/>
      <c r="Q43" s="54"/>
      <c r="R43" s="54"/>
      <c r="S43" s="54"/>
      <c r="T43" s="54"/>
      <c r="U43" s="54"/>
      <c r="V43" s="54"/>
      <c r="W43" s="54"/>
      <c r="X43" s="34"/>
      <c r="Y43" s="34"/>
      <c r="Z43" s="34"/>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34"/>
    </row>
    <row r="44" spans="1:70" ht="12.6" customHeight="1">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row>
    <row r="45" spans="1:70" ht="12.6" customHeight="1">
      <c r="D45" s="14"/>
      <c r="E45" s="14"/>
      <c r="F45" s="14"/>
      <c r="G45" s="14"/>
      <c r="H45" s="14"/>
      <c r="I45" s="14"/>
      <c r="J45" s="14"/>
      <c r="K45" s="14"/>
      <c r="L45" s="14"/>
      <c r="M45" s="14"/>
      <c r="N45" s="14"/>
      <c r="O45" s="14"/>
      <c r="P45" s="14"/>
      <c r="Q45" s="14"/>
      <c r="R45" s="14"/>
      <c r="S45" s="14"/>
      <c r="T45" s="14"/>
      <c r="U45" s="14"/>
      <c r="V45" s="14"/>
      <c r="W45" s="14"/>
    </row>
    <row r="46" spans="1:70" ht="18.600000000000001" customHeight="1">
      <c r="C46" s="93"/>
      <c r="D46" s="94"/>
      <c r="E46" s="94"/>
      <c r="F46" s="94"/>
      <c r="G46" s="94"/>
      <c r="H46" s="94"/>
      <c r="I46" s="94"/>
      <c r="J46" s="94"/>
      <c r="K46" s="94"/>
      <c r="L46" s="94"/>
      <c r="M46" s="94"/>
      <c r="N46" s="94"/>
      <c r="O46" s="94"/>
      <c r="P46" s="94"/>
      <c r="Q46" s="94"/>
      <c r="R46" s="94"/>
      <c r="S46" s="94"/>
      <c r="T46" s="94"/>
      <c r="U46" s="94"/>
      <c r="V46" s="94"/>
      <c r="W46" s="94"/>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5"/>
      <c r="BQ46" s="96"/>
    </row>
    <row r="47" spans="1:70" ht="18.600000000000001" customHeight="1">
      <c r="C47" s="97"/>
      <c r="D47" s="98"/>
      <c r="E47" s="98"/>
      <c r="F47" s="98"/>
      <c r="G47" s="98"/>
      <c r="H47" s="98"/>
      <c r="I47" s="98"/>
      <c r="J47" s="98"/>
      <c r="K47" s="98"/>
      <c r="L47" s="98"/>
      <c r="M47" s="98"/>
      <c r="N47" s="98"/>
      <c r="O47" s="98"/>
      <c r="P47" s="98"/>
      <c r="Q47" s="98"/>
      <c r="R47" s="98"/>
      <c r="S47" s="98"/>
      <c r="T47" s="98"/>
      <c r="U47" s="99" t="s">
        <v>37</v>
      </c>
      <c r="V47" s="98"/>
      <c r="W47" s="98"/>
      <c r="X47" s="100"/>
      <c r="Y47" s="100"/>
      <c r="Z47" s="100"/>
      <c r="AA47" s="101"/>
      <c r="AB47" s="102"/>
      <c r="AC47" s="102"/>
      <c r="AD47" s="102"/>
      <c r="AE47" s="102"/>
      <c r="AF47" s="102"/>
      <c r="AG47" s="102"/>
      <c r="AH47" s="102"/>
      <c r="AI47" s="102"/>
      <c r="AJ47" s="102"/>
      <c r="AK47" s="102"/>
      <c r="AL47" s="102"/>
      <c r="AM47" s="99" t="s">
        <v>38</v>
      </c>
      <c r="AN47" s="103"/>
      <c r="AO47" s="102"/>
      <c r="AP47" s="104"/>
      <c r="AQ47" s="104"/>
      <c r="AR47" s="105"/>
      <c r="AS47" s="105"/>
      <c r="AT47" s="105"/>
      <c r="AU47" s="105"/>
      <c r="AV47" s="105"/>
      <c r="AW47" s="105"/>
      <c r="AX47" s="105"/>
      <c r="AY47" s="105"/>
      <c r="AZ47" s="105"/>
      <c r="BA47" s="105"/>
      <c r="BB47" s="105"/>
      <c r="BC47" s="106"/>
      <c r="BD47" s="107"/>
      <c r="BE47" s="108" t="s">
        <v>7</v>
      </c>
      <c r="BF47" s="109"/>
      <c r="BG47" s="109"/>
      <c r="BH47" s="109"/>
      <c r="BI47" s="109"/>
      <c r="BJ47" s="109"/>
      <c r="BK47" s="109"/>
      <c r="BL47" s="107"/>
      <c r="BM47" s="110"/>
      <c r="BN47" s="110"/>
      <c r="BO47" s="110"/>
      <c r="BP47" s="103"/>
      <c r="BQ47" s="111"/>
    </row>
    <row r="48" spans="1:70" ht="15.6" customHeight="1">
      <c r="C48" s="97"/>
      <c r="D48" s="229" t="s">
        <v>8</v>
      </c>
      <c r="E48" s="229"/>
      <c r="F48" s="229"/>
      <c r="G48" s="229"/>
      <c r="H48" s="229"/>
      <c r="I48" s="229"/>
      <c r="J48" s="229"/>
      <c r="K48" s="229"/>
      <c r="L48" s="229"/>
      <c r="M48" s="229"/>
      <c r="N48" s="231" t="str">
        <f>IF([2]回答表!L29="○","○","")</f>
        <v>○</v>
      </c>
      <c r="O48" s="231"/>
      <c r="P48" s="231"/>
      <c r="Q48" s="231"/>
      <c r="R48" s="98"/>
      <c r="S48" s="98"/>
      <c r="T48" s="98"/>
      <c r="U48" s="248" t="str">
        <f>IF([2]回答表!L29="○",[2]回答表!D378,IF([2]回答表!M29="○",[2]回答表!D392,""))</f>
        <v>　これまで当局と出資法人が全面的に担ってきた浄水場運転管理業務について，施設規模・特性
等を考慮し，役割分担を見直したうえ，一部浄水場を対象として段階的に民間活力の導入。</v>
      </c>
      <c r="V48" s="249"/>
      <c r="W48" s="249"/>
      <c r="X48" s="249"/>
      <c r="Y48" s="249"/>
      <c r="Z48" s="249"/>
      <c r="AA48" s="249"/>
      <c r="AB48" s="249"/>
      <c r="AC48" s="249"/>
      <c r="AD48" s="249"/>
      <c r="AE48" s="249"/>
      <c r="AF48" s="249"/>
      <c r="AG48" s="249"/>
      <c r="AH48" s="249"/>
      <c r="AI48" s="249"/>
      <c r="AJ48" s="250"/>
      <c r="AK48" s="112"/>
      <c r="AL48" s="112"/>
      <c r="AM48" s="122" t="str">
        <f>IF([2]回答表!L29="○",[2]回答表!D382,IF([2]回答表!M29="○",[2]回答表!D396,""))</f>
        <v xml:space="preserve">　従来型の個別業務委託（リスク管理及び安定的な管理体制の維持を最優先）
</v>
      </c>
      <c r="AN48" s="123"/>
      <c r="AO48" s="123"/>
      <c r="AP48" s="123"/>
      <c r="AQ48" s="123"/>
      <c r="AR48" s="123"/>
      <c r="AS48" s="123"/>
      <c r="AT48" s="123"/>
      <c r="AU48" s="123"/>
      <c r="AV48" s="123"/>
      <c r="AW48" s="123"/>
      <c r="AX48" s="123"/>
      <c r="AY48" s="123"/>
      <c r="AZ48" s="123"/>
      <c r="BA48" s="123"/>
      <c r="BB48" s="124"/>
      <c r="BC48" s="102"/>
      <c r="BD48" s="107"/>
      <c r="BE48" s="257" t="s">
        <v>9</v>
      </c>
      <c r="BF48" s="258"/>
      <c r="BG48" s="258"/>
      <c r="BH48" s="258"/>
      <c r="BI48" s="257"/>
      <c r="BJ48" s="258"/>
      <c r="BK48" s="258"/>
      <c r="BL48" s="258"/>
      <c r="BM48" s="257"/>
      <c r="BN48" s="258"/>
      <c r="BO48" s="258"/>
      <c r="BP48" s="259"/>
      <c r="BQ48" s="111"/>
    </row>
    <row r="49" spans="1:70" ht="15.6" customHeight="1">
      <c r="C49" s="97"/>
      <c r="D49" s="229"/>
      <c r="E49" s="229"/>
      <c r="F49" s="229"/>
      <c r="G49" s="229"/>
      <c r="H49" s="229"/>
      <c r="I49" s="229"/>
      <c r="J49" s="229"/>
      <c r="K49" s="229"/>
      <c r="L49" s="229"/>
      <c r="M49" s="229"/>
      <c r="N49" s="231"/>
      <c r="O49" s="231"/>
      <c r="P49" s="231"/>
      <c r="Q49" s="231"/>
      <c r="R49" s="98"/>
      <c r="S49" s="98"/>
      <c r="T49" s="98"/>
      <c r="U49" s="251"/>
      <c r="V49" s="252"/>
      <c r="W49" s="252"/>
      <c r="X49" s="252"/>
      <c r="Y49" s="252"/>
      <c r="Z49" s="252"/>
      <c r="AA49" s="252"/>
      <c r="AB49" s="252"/>
      <c r="AC49" s="252"/>
      <c r="AD49" s="252"/>
      <c r="AE49" s="252"/>
      <c r="AF49" s="252"/>
      <c r="AG49" s="252"/>
      <c r="AH49" s="252"/>
      <c r="AI49" s="252"/>
      <c r="AJ49" s="253"/>
      <c r="AK49" s="112"/>
      <c r="AL49" s="112"/>
      <c r="AM49" s="125"/>
      <c r="AN49" s="126"/>
      <c r="AO49" s="126"/>
      <c r="AP49" s="126"/>
      <c r="AQ49" s="126"/>
      <c r="AR49" s="126"/>
      <c r="AS49" s="126"/>
      <c r="AT49" s="126"/>
      <c r="AU49" s="126"/>
      <c r="AV49" s="126"/>
      <c r="AW49" s="126"/>
      <c r="AX49" s="126"/>
      <c r="AY49" s="126"/>
      <c r="AZ49" s="126"/>
      <c r="BA49" s="126"/>
      <c r="BB49" s="127"/>
      <c r="BC49" s="102"/>
      <c r="BD49" s="107"/>
      <c r="BE49" s="241"/>
      <c r="BF49" s="242"/>
      <c r="BG49" s="242"/>
      <c r="BH49" s="242"/>
      <c r="BI49" s="241"/>
      <c r="BJ49" s="242"/>
      <c r="BK49" s="242"/>
      <c r="BL49" s="242"/>
      <c r="BM49" s="241"/>
      <c r="BN49" s="242"/>
      <c r="BO49" s="242"/>
      <c r="BP49" s="243"/>
      <c r="BQ49" s="111"/>
    </row>
    <row r="50" spans="1:70" ht="15.6" customHeight="1">
      <c r="C50" s="97"/>
      <c r="D50" s="229"/>
      <c r="E50" s="229"/>
      <c r="F50" s="229"/>
      <c r="G50" s="229"/>
      <c r="H50" s="229"/>
      <c r="I50" s="229"/>
      <c r="J50" s="229"/>
      <c r="K50" s="229"/>
      <c r="L50" s="229"/>
      <c r="M50" s="229"/>
      <c r="N50" s="231"/>
      <c r="O50" s="231"/>
      <c r="P50" s="231"/>
      <c r="Q50" s="231"/>
      <c r="R50" s="98"/>
      <c r="S50" s="98"/>
      <c r="T50" s="98"/>
      <c r="U50" s="251"/>
      <c r="V50" s="252"/>
      <c r="W50" s="252"/>
      <c r="X50" s="252"/>
      <c r="Y50" s="252"/>
      <c r="Z50" s="252"/>
      <c r="AA50" s="252"/>
      <c r="AB50" s="252"/>
      <c r="AC50" s="252"/>
      <c r="AD50" s="252"/>
      <c r="AE50" s="252"/>
      <c r="AF50" s="252"/>
      <c r="AG50" s="252"/>
      <c r="AH50" s="252"/>
      <c r="AI50" s="252"/>
      <c r="AJ50" s="253"/>
      <c r="AK50" s="112"/>
      <c r="AL50" s="112"/>
      <c r="AM50" s="125"/>
      <c r="AN50" s="126"/>
      <c r="AO50" s="126"/>
      <c r="AP50" s="126"/>
      <c r="AQ50" s="126"/>
      <c r="AR50" s="126"/>
      <c r="AS50" s="126"/>
      <c r="AT50" s="126"/>
      <c r="AU50" s="126"/>
      <c r="AV50" s="126"/>
      <c r="AW50" s="126"/>
      <c r="AX50" s="126"/>
      <c r="AY50" s="126"/>
      <c r="AZ50" s="126"/>
      <c r="BA50" s="126"/>
      <c r="BB50" s="127"/>
      <c r="BC50" s="102"/>
      <c r="BD50" s="107"/>
      <c r="BE50" s="241"/>
      <c r="BF50" s="242"/>
      <c r="BG50" s="242"/>
      <c r="BH50" s="242"/>
      <c r="BI50" s="241"/>
      <c r="BJ50" s="242"/>
      <c r="BK50" s="242"/>
      <c r="BL50" s="242"/>
      <c r="BM50" s="241"/>
      <c r="BN50" s="242"/>
      <c r="BO50" s="242"/>
      <c r="BP50" s="243"/>
      <c r="BQ50" s="111"/>
    </row>
    <row r="51" spans="1:70" ht="15.6" customHeight="1">
      <c r="C51" s="97"/>
      <c r="D51" s="229"/>
      <c r="E51" s="229"/>
      <c r="F51" s="229"/>
      <c r="G51" s="229"/>
      <c r="H51" s="229"/>
      <c r="I51" s="229"/>
      <c r="J51" s="229"/>
      <c r="K51" s="229"/>
      <c r="L51" s="229"/>
      <c r="M51" s="229"/>
      <c r="N51" s="231"/>
      <c r="O51" s="231"/>
      <c r="P51" s="231"/>
      <c r="Q51" s="231"/>
      <c r="R51" s="98"/>
      <c r="S51" s="98"/>
      <c r="T51" s="98"/>
      <c r="U51" s="251"/>
      <c r="V51" s="252"/>
      <c r="W51" s="252"/>
      <c r="X51" s="252"/>
      <c r="Y51" s="252"/>
      <c r="Z51" s="252"/>
      <c r="AA51" s="252"/>
      <c r="AB51" s="252"/>
      <c r="AC51" s="252"/>
      <c r="AD51" s="252"/>
      <c r="AE51" s="252"/>
      <c r="AF51" s="252"/>
      <c r="AG51" s="252"/>
      <c r="AH51" s="252"/>
      <c r="AI51" s="252"/>
      <c r="AJ51" s="253"/>
      <c r="AK51" s="112"/>
      <c r="AL51" s="112"/>
      <c r="AM51" s="125"/>
      <c r="AN51" s="126"/>
      <c r="AO51" s="126"/>
      <c r="AP51" s="126"/>
      <c r="AQ51" s="126"/>
      <c r="AR51" s="126"/>
      <c r="AS51" s="126"/>
      <c r="AT51" s="126"/>
      <c r="AU51" s="126"/>
      <c r="AV51" s="126"/>
      <c r="AW51" s="126"/>
      <c r="AX51" s="126"/>
      <c r="AY51" s="126"/>
      <c r="AZ51" s="126"/>
      <c r="BA51" s="126"/>
      <c r="BB51" s="127"/>
      <c r="BC51" s="102"/>
      <c r="BD51" s="107"/>
      <c r="BE51" s="241">
        <f>IF([2]回答表!L29="○",[2]回答表!N386,IF([2]回答表!M29="○",[2]回答表!N400,""))</f>
        <v>28</v>
      </c>
      <c r="BF51" s="242"/>
      <c r="BG51" s="242"/>
      <c r="BH51" s="242"/>
      <c r="BI51" s="241">
        <f>IF([2]回答表!L29="○",[2]回答表!N387,IF([2]回答表!M29="○",[2]回答表!N401,""))</f>
        <v>4</v>
      </c>
      <c r="BJ51" s="242"/>
      <c r="BK51" s="242"/>
      <c r="BL51" s="242"/>
      <c r="BM51" s="241">
        <f>IF([2]回答表!L29="○",[2]回答表!N388,IF([2]回答表!M29="○",[2]回答表!N402,""))</f>
        <v>1</v>
      </c>
      <c r="BN51" s="242"/>
      <c r="BO51" s="242"/>
      <c r="BP51" s="243"/>
      <c r="BQ51" s="111"/>
    </row>
    <row r="52" spans="1:70" ht="15.6" customHeight="1">
      <c r="C52" s="97"/>
      <c r="D52" s="113"/>
      <c r="E52" s="113"/>
      <c r="F52" s="113"/>
      <c r="G52" s="113"/>
      <c r="H52" s="113"/>
      <c r="I52" s="113"/>
      <c r="J52" s="113"/>
      <c r="K52" s="113"/>
      <c r="L52" s="113"/>
      <c r="M52" s="113"/>
      <c r="N52" s="114"/>
      <c r="O52" s="114"/>
      <c r="P52" s="114"/>
      <c r="Q52" s="114"/>
      <c r="R52" s="114"/>
      <c r="S52" s="114"/>
      <c r="T52" s="114"/>
      <c r="U52" s="251"/>
      <c r="V52" s="252"/>
      <c r="W52" s="252"/>
      <c r="X52" s="252"/>
      <c r="Y52" s="252"/>
      <c r="Z52" s="252"/>
      <c r="AA52" s="252"/>
      <c r="AB52" s="252"/>
      <c r="AC52" s="252"/>
      <c r="AD52" s="252"/>
      <c r="AE52" s="252"/>
      <c r="AF52" s="252"/>
      <c r="AG52" s="252"/>
      <c r="AH52" s="252"/>
      <c r="AI52" s="252"/>
      <c r="AJ52" s="253"/>
      <c r="AK52" s="112"/>
      <c r="AL52" s="112"/>
      <c r="AM52" s="125"/>
      <c r="AN52" s="126"/>
      <c r="AO52" s="126"/>
      <c r="AP52" s="126"/>
      <c r="AQ52" s="126"/>
      <c r="AR52" s="126"/>
      <c r="AS52" s="126"/>
      <c r="AT52" s="126"/>
      <c r="AU52" s="126"/>
      <c r="AV52" s="126"/>
      <c r="AW52" s="126"/>
      <c r="AX52" s="126"/>
      <c r="AY52" s="126"/>
      <c r="AZ52" s="126"/>
      <c r="BA52" s="126"/>
      <c r="BB52" s="127"/>
      <c r="BC52" s="102"/>
      <c r="BD52" s="102"/>
      <c r="BE52" s="241"/>
      <c r="BF52" s="242"/>
      <c r="BG52" s="242"/>
      <c r="BH52" s="242"/>
      <c r="BI52" s="241"/>
      <c r="BJ52" s="242"/>
      <c r="BK52" s="242"/>
      <c r="BL52" s="242"/>
      <c r="BM52" s="241"/>
      <c r="BN52" s="242"/>
      <c r="BO52" s="242"/>
      <c r="BP52" s="243"/>
      <c r="BQ52" s="111"/>
    </row>
    <row r="53" spans="1:70" ht="15.6" customHeight="1">
      <c r="C53" s="97"/>
      <c r="D53" s="113"/>
      <c r="E53" s="113"/>
      <c r="F53" s="113"/>
      <c r="G53" s="113"/>
      <c r="H53" s="113"/>
      <c r="I53" s="113"/>
      <c r="J53" s="113"/>
      <c r="K53" s="113"/>
      <c r="L53" s="113"/>
      <c r="M53" s="113"/>
      <c r="N53" s="114"/>
      <c r="O53" s="114"/>
      <c r="P53" s="114"/>
      <c r="Q53" s="114"/>
      <c r="R53" s="114"/>
      <c r="S53" s="114"/>
      <c r="T53" s="114"/>
      <c r="U53" s="251"/>
      <c r="V53" s="252"/>
      <c r="W53" s="252"/>
      <c r="X53" s="252"/>
      <c r="Y53" s="252"/>
      <c r="Z53" s="252"/>
      <c r="AA53" s="252"/>
      <c r="AB53" s="252"/>
      <c r="AC53" s="252"/>
      <c r="AD53" s="252"/>
      <c r="AE53" s="252"/>
      <c r="AF53" s="252"/>
      <c r="AG53" s="252"/>
      <c r="AH53" s="252"/>
      <c r="AI53" s="252"/>
      <c r="AJ53" s="253"/>
      <c r="AK53" s="112"/>
      <c r="AL53" s="112"/>
      <c r="AM53" s="125"/>
      <c r="AN53" s="126"/>
      <c r="AO53" s="126"/>
      <c r="AP53" s="126"/>
      <c r="AQ53" s="126"/>
      <c r="AR53" s="126"/>
      <c r="AS53" s="126"/>
      <c r="AT53" s="126"/>
      <c r="AU53" s="126"/>
      <c r="AV53" s="126"/>
      <c r="AW53" s="126"/>
      <c r="AX53" s="126"/>
      <c r="AY53" s="126"/>
      <c r="AZ53" s="126"/>
      <c r="BA53" s="126"/>
      <c r="BB53" s="127"/>
      <c r="BC53" s="102"/>
      <c r="BD53" s="102"/>
      <c r="BE53" s="241"/>
      <c r="BF53" s="242"/>
      <c r="BG53" s="242"/>
      <c r="BH53" s="242"/>
      <c r="BI53" s="241"/>
      <c r="BJ53" s="242"/>
      <c r="BK53" s="242"/>
      <c r="BL53" s="242"/>
      <c r="BM53" s="241"/>
      <c r="BN53" s="242"/>
      <c r="BO53" s="242"/>
      <c r="BP53" s="243"/>
      <c r="BQ53" s="111"/>
    </row>
    <row r="54" spans="1:70" ht="15.6" customHeight="1">
      <c r="C54" s="97"/>
      <c r="D54" s="244" t="s">
        <v>10</v>
      </c>
      <c r="E54" s="229"/>
      <c r="F54" s="229"/>
      <c r="G54" s="229"/>
      <c r="H54" s="229"/>
      <c r="I54" s="229"/>
      <c r="J54" s="229"/>
      <c r="K54" s="229"/>
      <c r="L54" s="229"/>
      <c r="M54" s="230"/>
      <c r="N54" s="231" t="str">
        <f>IF([2]回答表!M29="○","○","")</f>
        <v/>
      </c>
      <c r="O54" s="231"/>
      <c r="P54" s="231"/>
      <c r="Q54" s="231"/>
      <c r="R54" s="98"/>
      <c r="S54" s="98"/>
      <c r="T54" s="98"/>
      <c r="U54" s="251"/>
      <c r="V54" s="252"/>
      <c r="W54" s="252"/>
      <c r="X54" s="252"/>
      <c r="Y54" s="252"/>
      <c r="Z54" s="252"/>
      <c r="AA54" s="252"/>
      <c r="AB54" s="252"/>
      <c r="AC54" s="252"/>
      <c r="AD54" s="252"/>
      <c r="AE54" s="252"/>
      <c r="AF54" s="252"/>
      <c r="AG54" s="252"/>
      <c r="AH54" s="252"/>
      <c r="AI54" s="252"/>
      <c r="AJ54" s="253"/>
      <c r="AK54" s="112"/>
      <c r="AL54" s="112"/>
      <c r="AM54" s="125"/>
      <c r="AN54" s="126"/>
      <c r="AO54" s="126"/>
      <c r="AP54" s="126"/>
      <c r="AQ54" s="126"/>
      <c r="AR54" s="126"/>
      <c r="AS54" s="126"/>
      <c r="AT54" s="126"/>
      <c r="AU54" s="126"/>
      <c r="AV54" s="126"/>
      <c r="AW54" s="126"/>
      <c r="AX54" s="126"/>
      <c r="AY54" s="126"/>
      <c r="AZ54" s="126"/>
      <c r="BA54" s="126"/>
      <c r="BB54" s="127"/>
      <c r="BC54" s="102"/>
      <c r="BD54" s="115"/>
      <c r="BE54" s="241"/>
      <c r="BF54" s="242"/>
      <c r="BG54" s="242"/>
      <c r="BH54" s="242"/>
      <c r="BI54" s="241"/>
      <c r="BJ54" s="242"/>
      <c r="BK54" s="242"/>
      <c r="BL54" s="242"/>
      <c r="BM54" s="241"/>
      <c r="BN54" s="242"/>
      <c r="BO54" s="242"/>
      <c r="BP54" s="243"/>
      <c r="BQ54" s="111"/>
    </row>
    <row r="55" spans="1:70" ht="15.6" customHeight="1">
      <c r="C55" s="97"/>
      <c r="D55" s="229"/>
      <c r="E55" s="229"/>
      <c r="F55" s="229"/>
      <c r="G55" s="229"/>
      <c r="H55" s="229"/>
      <c r="I55" s="229"/>
      <c r="J55" s="229"/>
      <c r="K55" s="229"/>
      <c r="L55" s="229"/>
      <c r="M55" s="230"/>
      <c r="N55" s="231"/>
      <c r="O55" s="231"/>
      <c r="P55" s="231"/>
      <c r="Q55" s="231"/>
      <c r="R55" s="98"/>
      <c r="S55" s="98"/>
      <c r="T55" s="98"/>
      <c r="U55" s="251"/>
      <c r="V55" s="252"/>
      <c r="W55" s="252"/>
      <c r="X55" s="252"/>
      <c r="Y55" s="252"/>
      <c r="Z55" s="252"/>
      <c r="AA55" s="252"/>
      <c r="AB55" s="252"/>
      <c r="AC55" s="252"/>
      <c r="AD55" s="252"/>
      <c r="AE55" s="252"/>
      <c r="AF55" s="252"/>
      <c r="AG55" s="252"/>
      <c r="AH55" s="252"/>
      <c r="AI55" s="252"/>
      <c r="AJ55" s="253"/>
      <c r="AK55" s="112"/>
      <c r="AL55" s="112"/>
      <c r="AM55" s="125"/>
      <c r="AN55" s="126"/>
      <c r="AO55" s="126"/>
      <c r="AP55" s="126"/>
      <c r="AQ55" s="126"/>
      <c r="AR55" s="126"/>
      <c r="AS55" s="126"/>
      <c r="AT55" s="126"/>
      <c r="AU55" s="126"/>
      <c r="AV55" s="126"/>
      <c r="AW55" s="126"/>
      <c r="AX55" s="126"/>
      <c r="AY55" s="126"/>
      <c r="AZ55" s="126"/>
      <c r="BA55" s="126"/>
      <c r="BB55" s="127"/>
      <c r="BC55" s="102"/>
      <c r="BD55" s="115"/>
      <c r="BE55" s="241" t="s">
        <v>11</v>
      </c>
      <c r="BF55" s="242"/>
      <c r="BG55" s="242"/>
      <c r="BH55" s="242"/>
      <c r="BI55" s="241" t="s">
        <v>12</v>
      </c>
      <c r="BJ55" s="242"/>
      <c r="BK55" s="242"/>
      <c r="BL55" s="242"/>
      <c r="BM55" s="241" t="s">
        <v>13</v>
      </c>
      <c r="BN55" s="242"/>
      <c r="BO55" s="242"/>
      <c r="BP55" s="243"/>
      <c r="BQ55" s="111"/>
    </row>
    <row r="56" spans="1:70" ht="15.6" customHeight="1">
      <c r="C56" s="97"/>
      <c r="D56" s="229"/>
      <c r="E56" s="229"/>
      <c r="F56" s="229"/>
      <c r="G56" s="229"/>
      <c r="H56" s="229"/>
      <c r="I56" s="229"/>
      <c r="J56" s="229"/>
      <c r="K56" s="229"/>
      <c r="L56" s="229"/>
      <c r="M56" s="230"/>
      <c r="N56" s="231"/>
      <c r="O56" s="231"/>
      <c r="P56" s="231"/>
      <c r="Q56" s="231"/>
      <c r="R56" s="98"/>
      <c r="S56" s="98"/>
      <c r="T56" s="98"/>
      <c r="U56" s="251"/>
      <c r="V56" s="252"/>
      <c r="W56" s="252"/>
      <c r="X56" s="252"/>
      <c r="Y56" s="252"/>
      <c r="Z56" s="252"/>
      <c r="AA56" s="252"/>
      <c r="AB56" s="252"/>
      <c r="AC56" s="252"/>
      <c r="AD56" s="252"/>
      <c r="AE56" s="252"/>
      <c r="AF56" s="252"/>
      <c r="AG56" s="252"/>
      <c r="AH56" s="252"/>
      <c r="AI56" s="252"/>
      <c r="AJ56" s="253"/>
      <c r="AK56" s="112"/>
      <c r="AL56" s="112"/>
      <c r="AM56" s="125"/>
      <c r="AN56" s="126"/>
      <c r="AO56" s="126"/>
      <c r="AP56" s="126"/>
      <c r="AQ56" s="126"/>
      <c r="AR56" s="126"/>
      <c r="AS56" s="126"/>
      <c r="AT56" s="126"/>
      <c r="AU56" s="126"/>
      <c r="AV56" s="126"/>
      <c r="AW56" s="126"/>
      <c r="AX56" s="126"/>
      <c r="AY56" s="126"/>
      <c r="AZ56" s="126"/>
      <c r="BA56" s="126"/>
      <c r="BB56" s="127"/>
      <c r="BC56" s="102"/>
      <c r="BD56" s="115"/>
      <c r="BE56" s="241"/>
      <c r="BF56" s="242"/>
      <c r="BG56" s="242"/>
      <c r="BH56" s="242"/>
      <c r="BI56" s="241"/>
      <c r="BJ56" s="242"/>
      <c r="BK56" s="242"/>
      <c r="BL56" s="242"/>
      <c r="BM56" s="241"/>
      <c r="BN56" s="242"/>
      <c r="BO56" s="242"/>
      <c r="BP56" s="243"/>
      <c r="BQ56" s="111"/>
    </row>
    <row r="57" spans="1:70" ht="15.6" customHeight="1">
      <c r="A57" s="2"/>
      <c r="C57" s="97"/>
      <c r="D57" s="229"/>
      <c r="E57" s="229"/>
      <c r="F57" s="229"/>
      <c r="G57" s="229"/>
      <c r="H57" s="229"/>
      <c r="I57" s="229"/>
      <c r="J57" s="229"/>
      <c r="K57" s="229"/>
      <c r="L57" s="229"/>
      <c r="M57" s="230"/>
      <c r="N57" s="231"/>
      <c r="O57" s="231"/>
      <c r="P57" s="231"/>
      <c r="Q57" s="231"/>
      <c r="R57" s="98"/>
      <c r="S57" s="98"/>
      <c r="T57" s="98"/>
      <c r="U57" s="254"/>
      <c r="V57" s="255"/>
      <c r="W57" s="255"/>
      <c r="X57" s="255"/>
      <c r="Y57" s="255"/>
      <c r="Z57" s="255"/>
      <c r="AA57" s="255"/>
      <c r="AB57" s="255"/>
      <c r="AC57" s="255"/>
      <c r="AD57" s="255"/>
      <c r="AE57" s="255"/>
      <c r="AF57" s="255"/>
      <c r="AG57" s="255"/>
      <c r="AH57" s="255"/>
      <c r="AI57" s="255"/>
      <c r="AJ57" s="256"/>
      <c r="AK57" s="112"/>
      <c r="AL57" s="112"/>
      <c r="AM57" s="128"/>
      <c r="AN57" s="129"/>
      <c r="AO57" s="129"/>
      <c r="AP57" s="129"/>
      <c r="AQ57" s="129"/>
      <c r="AR57" s="129"/>
      <c r="AS57" s="129"/>
      <c r="AT57" s="129"/>
      <c r="AU57" s="129"/>
      <c r="AV57" s="129"/>
      <c r="AW57" s="129"/>
      <c r="AX57" s="129"/>
      <c r="AY57" s="129"/>
      <c r="AZ57" s="129"/>
      <c r="BA57" s="129"/>
      <c r="BB57" s="130"/>
      <c r="BC57" s="102"/>
      <c r="BD57" s="115"/>
      <c r="BE57" s="245"/>
      <c r="BF57" s="246"/>
      <c r="BG57" s="246"/>
      <c r="BH57" s="246"/>
      <c r="BI57" s="245"/>
      <c r="BJ57" s="246"/>
      <c r="BK57" s="246"/>
      <c r="BL57" s="246"/>
      <c r="BM57" s="245"/>
      <c r="BN57" s="246"/>
      <c r="BO57" s="246"/>
      <c r="BP57" s="247"/>
      <c r="BQ57" s="111"/>
      <c r="BR57" s="2"/>
    </row>
    <row r="58" spans="1:70" ht="18.600000000000001" customHeight="1">
      <c r="A58" s="2"/>
      <c r="C58" s="97"/>
      <c r="D58" s="113"/>
      <c r="E58" s="113"/>
      <c r="F58" s="113"/>
      <c r="G58" s="113"/>
      <c r="H58" s="113"/>
      <c r="I58" s="113"/>
      <c r="J58" s="113"/>
      <c r="K58" s="113"/>
      <c r="L58" s="113"/>
      <c r="M58" s="113"/>
      <c r="N58" s="98"/>
      <c r="O58" s="98"/>
      <c r="P58" s="98"/>
      <c r="Q58" s="98"/>
      <c r="R58" s="98"/>
      <c r="S58" s="98"/>
      <c r="T58" s="98"/>
      <c r="U58" s="98"/>
      <c r="V58" s="98"/>
      <c r="W58" s="98"/>
      <c r="X58" s="100"/>
      <c r="Y58" s="100"/>
      <c r="Z58" s="100"/>
      <c r="AA58" s="110"/>
      <c r="AB58" s="110"/>
      <c r="AC58" s="110"/>
      <c r="AD58" s="110"/>
      <c r="AE58" s="110"/>
      <c r="AF58" s="110"/>
      <c r="AG58" s="110"/>
      <c r="AH58" s="110"/>
      <c r="AI58" s="110"/>
      <c r="AJ58" s="100"/>
      <c r="AK58" s="100"/>
      <c r="AL58" s="100"/>
      <c r="AM58" s="100"/>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11"/>
      <c r="BR58" s="2"/>
    </row>
    <row r="59" spans="1:70" ht="18.600000000000001" customHeight="1">
      <c r="A59" s="2"/>
      <c r="C59" s="97"/>
      <c r="D59" s="113"/>
      <c r="E59" s="113"/>
      <c r="F59" s="113"/>
      <c r="G59" s="113"/>
      <c r="H59" s="113"/>
      <c r="I59" s="113"/>
      <c r="J59" s="113"/>
      <c r="K59" s="113"/>
      <c r="L59" s="113"/>
      <c r="M59" s="113"/>
      <c r="N59" s="98"/>
      <c r="O59" s="98"/>
      <c r="P59" s="98"/>
      <c r="Q59" s="98"/>
      <c r="R59" s="98"/>
      <c r="S59" s="98"/>
      <c r="T59" s="98"/>
      <c r="U59" s="99" t="s">
        <v>37</v>
      </c>
      <c r="V59" s="98"/>
      <c r="W59" s="98"/>
      <c r="X59" s="100"/>
      <c r="Y59" s="100"/>
      <c r="Z59" s="100"/>
      <c r="AA59" s="101"/>
      <c r="AB59" s="101"/>
      <c r="AC59" s="101"/>
      <c r="AD59" s="101"/>
      <c r="AE59" s="101"/>
      <c r="AF59" s="101"/>
      <c r="AG59" s="101"/>
      <c r="AH59" s="101"/>
      <c r="AI59" s="101"/>
      <c r="AJ59" s="101"/>
      <c r="AK59" s="101"/>
      <c r="AL59" s="101"/>
      <c r="AM59" s="99" t="s">
        <v>14</v>
      </c>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0"/>
      <c r="BQ59" s="111"/>
      <c r="BR59" s="2"/>
    </row>
    <row r="60" spans="1:70" ht="15.6" customHeight="1">
      <c r="A60" s="2"/>
      <c r="C60" s="97"/>
      <c r="D60" s="229" t="s">
        <v>15</v>
      </c>
      <c r="E60" s="229"/>
      <c r="F60" s="229"/>
      <c r="G60" s="229"/>
      <c r="H60" s="229"/>
      <c r="I60" s="229"/>
      <c r="J60" s="229"/>
      <c r="K60" s="229"/>
      <c r="L60" s="229"/>
      <c r="M60" s="230"/>
      <c r="N60" s="231" t="str">
        <f>IF([2]回答表!N29="○","○","")</f>
        <v/>
      </c>
      <c r="O60" s="231"/>
      <c r="P60" s="231"/>
      <c r="Q60" s="231"/>
      <c r="R60" s="98"/>
      <c r="S60" s="98"/>
      <c r="T60" s="98"/>
      <c r="U60" s="232" t="str">
        <f>IF([2]回答表!N29="○",[2]回答表!D406,"")</f>
        <v/>
      </c>
      <c r="V60" s="233"/>
      <c r="W60" s="233"/>
      <c r="X60" s="233"/>
      <c r="Y60" s="233"/>
      <c r="Z60" s="233"/>
      <c r="AA60" s="233"/>
      <c r="AB60" s="233"/>
      <c r="AC60" s="233"/>
      <c r="AD60" s="233"/>
      <c r="AE60" s="233"/>
      <c r="AF60" s="233"/>
      <c r="AG60" s="233"/>
      <c r="AH60" s="233"/>
      <c r="AI60" s="233"/>
      <c r="AJ60" s="234"/>
      <c r="AK60" s="116"/>
      <c r="AL60" s="116"/>
      <c r="AM60" s="232" t="str">
        <f>IF([2]回答表!N29="○",[2]回答表!D409,"")</f>
        <v/>
      </c>
      <c r="AN60" s="233"/>
      <c r="AO60" s="233"/>
      <c r="AP60" s="233"/>
      <c r="AQ60" s="233"/>
      <c r="AR60" s="233"/>
      <c r="AS60" s="233"/>
      <c r="AT60" s="233"/>
      <c r="AU60" s="233"/>
      <c r="AV60" s="233"/>
      <c r="AW60" s="233"/>
      <c r="AX60" s="233"/>
      <c r="AY60" s="233"/>
      <c r="AZ60" s="233"/>
      <c r="BA60" s="233"/>
      <c r="BB60" s="233"/>
      <c r="BC60" s="233"/>
      <c r="BD60" s="233"/>
      <c r="BE60" s="233"/>
      <c r="BF60" s="233"/>
      <c r="BG60" s="233"/>
      <c r="BH60" s="233"/>
      <c r="BI60" s="233"/>
      <c r="BJ60" s="233"/>
      <c r="BK60" s="233"/>
      <c r="BL60" s="233"/>
      <c r="BM60" s="233"/>
      <c r="BN60" s="233"/>
      <c r="BO60" s="233"/>
      <c r="BP60" s="234"/>
      <c r="BQ60" s="111"/>
      <c r="BR60" s="2"/>
    </row>
    <row r="61" spans="1:70" ht="15.6" customHeight="1">
      <c r="A61" s="2"/>
      <c r="C61" s="97"/>
      <c r="D61" s="229"/>
      <c r="E61" s="229"/>
      <c r="F61" s="229"/>
      <c r="G61" s="229"/>
      <c r="H61" s="229"/>
      <c r="I61" s="229"/>
      <c r="J61" s="229"/>
      <c r="K61" s="229"/>
      <c r="L61" s="229"/>
      <c r="M61" s="230"/>
      <c r="N61" s="231"/>
      <c r="O61" s="231"/>
      <c r="P61" s="231"/>
      <c r="Q61" s="231"/>
      <c r="R61" s="98"/>
      <c r="S61" s="98"/>
      <c r="T61" s="98"/>
      <c r="U61" s="235"/>
      <c r="V61" s="236"/>
      <c r="W61" s="236"/>
      <c r="X61" s="236"/>
      <c r="Y61" s="236"/>
      <c r="Z61" s="236"/>
      <c r="AA61" s="236"/>
      <c r="AB61" s="236"/>
      <c r="AC61" s="236"/>
      <c r="AD61" s="236"/>
      <c r="AE61" s="236"/>
      <c r="AF61" s="236"/>
      <c r="AG61" s="236"/>
      <c r="AH61" s="236"/>
      <c r="AI61" s="236"/>
      <c r="AJ61" s="237"/>
      <c r="AK61" s="116"/>
      <c r="AL61" s="116"/>
      <c r="AM61" s="235"/>
      <c r="AN61" s="236"/>
      <c r="AO61" s="236"/>
      <c r="AP61" s="236"/>
      <c r="AQ61" s="236"/>
      <c r="AR61" s="236"/>
      <c r="AS61" s="236"/>
      <c r="AT61" s="236"/>
      <c r="AU61" s="236"/>
      <c r="AV61" s="236"/>
      <c r="AW61" s="236"/>
      <c r="AX61" s="236"/>
      <c r="AY61" s="236"/>
      <c r="AZ61" s="236"/>
      <c r="BA61" s="236"/>
      <c r="BB61" s="236"/>
      <c r="BC61" s="236"/>
      <c r="BD61" s="236"/>
      <c r="BE61" s="236"/>
      <c r="BF61" s="236"/>
      <c r="BG61" s="236"/>
      <c r="BH61" s="236"/>
      <c r="BI61" s="236"/>
      <c r="BJ61" s="236"/>
      <c r="BK61" s="236"/>
      <c r="BL61" s="236"/>
      <c r="BM61" s="236"/>
      <c r="BN61" s="236"/>
      <c r="BO61" s="236"/>
      <c r="BP61" s="237"/>
      <c r="BQ61" s="111"/>
      <c r="BR61" s="2"/>
    </row>
    <row r="62" spans="1:70" ht="15.6" customHeight="1">
      <c r="A62" s="2"/>
      <c r="C62" s="97"/>
      <c r="D62" s="229"/>
      <c r="E62" s="229"/>
      <c r="F62" s="229"/>
      <c r="G62" s="229"/>
      <c r="H62" s="229"/>
      <c r="I62" s="229"/>
      <c r="J62" s="229"/>
      <c r="K62" s="229"/>
      <c r="L62" s="229"/>
      <c r="M62" s="230"/>
      <c r="N62" s="231"/>
      <c r="O62" s="231"/>
      <c r="P62" s="231"/>
      <c r="Q62" s="231"/>
      <c r="R62" s="98"/>
      <c r="S62" s="98"/>
      <c r="T62" s="98"/>
      <c r="U62" s="235"/>
      <c r="V62" s="236"/>
      <c r="W62" s="236"/>
      <c r="X62" s="236"/>
      <c r="Y62" s="236"/>
      <c r="Z62" s="236"/>
      <c r="AA62" s="236"/>
      <c r="AB62" s="236"/>
      <c r="AC62" s="236"/>
      <c r="AD62" s="236"/>
      <c r="AE62" s="236"/>
      <c r="AF62" s="236"/>
      <c r="AG62" s="236"/>
      <c r="AH62" s="236"/>
      <c r="AI62" s="236"/>
      <c r="AJ62" s="237"/>
      <c r="AK62" s="116"/>
      <c r="AL62" s="116"/>
      <c r="AM62" s="235"/>
      <c r="AN62" s="236"/>
      <c r="AO62" s="236"/>
      <c r="AP62" s="236"/>
      <c r="AQ62" s="236"/>
      <c r="AR62" s="236"/>
      <c r="AS62" s="236"/>
      <c r="AT62" s="236"/>
      <c r="AU62" s="236"/>
      <c r="AV62" s="236"/>
      <c r="AW62" s="236"/>
      <c r="AX62" s="236"/>
      <c r="AY62" s="236"/>
      <c r="AZ62" s="236"/>
      <c r="BA62" s="236"/>
      <c r="BB62" s="236"/>
      <c r="BC62" s="236"/>
      <c r="BD62" s="236"/>
      <c r="BE62" s="236"/>
      <c r="BF62" s="236"/>
      <c r="BG62" s="236"/>
      <c r="BH62" s="236"/>
      <c r="BI62" s="236"/>
      <c r="BJ62" s="236"/>
      <c r="BK62" s="236"/>
      <c r="BL62" s="236"/>
      <c r="BM62" s="236"/>
      <c r="BN62" s="236"/>
      <c r="BO62" s="236"/>
      <c r="BP62" s="237"/>
      <c r="BQ62" s="111"/>
      <c r="BR62" s="2"/>
    </row>
    <row r="63" spans="1:70" ht="15.6" customHeight="1">
      <c r="A63" s="2"/>
      <c r="C63" s="97"/>
      <c r="D63" s="229"/>
      <c r="E63" s="229"/>
      <c r="F63" s="229"/>
      <c r="G63" s="229"/>
      <c r="H63" s="229"/>
      <c r="I63" s="229"/>
      <c r="J63" s="229"/>
      <c r="K63" s="229"/>
      <c r="L63" s="229"/>
      <c r="M63" s="230"/>
      <c r="N63" s="231"/>
      <c r="O63" s="231"/>
      <c r="P63" s="231"/>
      <c r="Q63" s="231"/>
      <c r="R63" s="98"/>
      <c r="S63" s="98"/>
      <c r="T63" s="98"/>
      <c r="U63" s="238"/>
      <c r="V63" s="239"/>
      <c r="W63" s="239"/>
      <c r="X63" s="239"/>
      <c r="Y63" s="239"/>
      <c r="Z63" s="239"/>
      <c r="AA63" s="239"/>
      <c r="AB63" s="239"/>
      <c r="AC63" s="239"/>
      <c r="AD63" s="239"/>
      <c r="AE63" s="239"/>
      <c r="AF63" s="239"/>
      <c r="AG63" s="239"/>
      <c r="AH63" s="239"/>
      <c r="AI63" s="239"/>
      <c r="AJ63" s="240"/>
      <c r="AK63" s="116"/>
      <c r="AL63" s="116"/>
      <c r="AM63" s="238"/>
      <c r="AN63" s="239"/>
      <c r="AO63" s="239"/>
      <c r="AP63" s="239"/>
      <c r="AQ63" s="239"/>
      <c r="AR63" s="239"/>
      <c r="AS63" s="239"/>
      <c r="AT63" s="239"/>
      <c r="AU63" s="239"/>
      <c r="AV63" s="239"/>
      <c r="AW63" s="239"/>
      <c r="AX63" s="239"/>
      <c r="AY63" s="239"/>
      <c r="AZ63" s="239"/>
      <c r="BA63" s="239"/>
      <c r="BB63" s="239"/>
      <c r="BC63" s="239"/>
      <c r="BD63" s="239"/>
      <c r="BE63" s="239"/>
      <c r="BF63" s="239"/>
      <c r="BG63" s="239"/>
      <c r="BH63" s="239"/>
      <c r="BI63" s="239"/>
      <c r="BJ63" s="239"/>
      <c r="BK63" s="239"/>
      <c r="BL63" s="239"/>
      <c r="BM63" s="239"/>
      <c r="BN63" s="239"/>
      <c r="BO63" s="239"/>
      <c r="BP63" s="240"/>
      <c r="BQ63" s="111"/>
      <c r="BR63" s="2"/>
    </row>
    <row r="64" spans="1:70" ht="12.6" customHeight="1">
      <c r="A64" s="2"/>
      <c r="C64" s="117"/>
      <c r="D64" s="118"/>
      <c r="E64" s="118"/>
      <c r="F64" s="118"/>
      <c r="G64" s="118"/>
      <c r="H64" s="118"/>
      <c r="I64" s="118"/>
      <c r="J64" s="118"/>
      <c r="K64" s="118"/>
      <c r="L64" s="118"/>
      <c r="M64" s="118"/>
      <c r="N64" s="118"/>
      <c r="O64" s="118"/>
      <c r="P64" s="118"/>
      <c r="Q64" s="118"/>
      <c r="R64" s="118"/>
      <c r="S64" s="118"/>
      <c r="T64" s="118"/>
      <c r="U64" s="118"/>
      <c r="V64" s="118"/>
      <c r="W64" s="118"/>
      <c r="X64" s="119"/>
      <c r="Y64" s="119"/>
      <c r="Z64" s="119"/>
      <c r="AA64" s="120"/>
      <c r="AB64" s="120"/>
      <c r="AC64" s="120"/>
      <c r="AD64" s="120"/>
      <c r="AE64" s="120"/>
      <c r="AF64" s="120"/>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21"/>
      <c r="BR64" s="2"/>
    </row>
    <row r="65" spans="1:70" ht="12.6" customHeight="1">
      <c r="A65" s="2"/>
      <c r="B65" s="5"/>
      <c r="C65" s="56"/>
      <c r="D65" s="57"/>
      <c r="E65" s="57"/>
      <c r="F65" s="57"/>
      <c r="G65" s="57"/>
      <c r="H65" s="57"/>
      <c r="I65" s="57"/>
      <c r="J65" s="57"/>
      <c r="K65" s="57"/>
      <c r="L65" s="57"/>
      <c r="M65" s="57"/>
      <c r="N65" s="57"/>
      <c r="O65" s="57"/>
      <c r="P65" s="57"/>
      <c r="Q65" s="57"/>
      <c r="R65" s="57"/>
      <c r="S65" s="57"/>
      <c r="T65" s="57"/>
      <c r="U65" s="57"/>
      <c r="V65" s="57"/>
      <c r="W65" s="57"/>
      <c r="X65" s="56"/>
      <c r="Y65" s="56"/>
      <c r="Z65" s="56"/>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6"/>
      <c r="BR65" s="2"/>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D34:AM39"/>
    <mergeCell ref="AO34:BP39"/>
    <mergeCell ref="D48:M51"/>
    <mergeCell ref="N48:Q51"/>
    <mergeCell ref="U48:AJ57"/>
    <mergeCell ref="AM48:BB57"/>
    <mergeCell ref="BE48:BH50"/>
    <mergeCell ref="BI48:BL50"/>
    <mergeCell ref="BM48:BP50"/>
    <mergeCell ref="BE51:BH54"/>
    <mergeCell ref="D60:M63"/>
    <mergeCell ref="N60:Q63"/>
    <mergeCell ref="U60:AJ63"/>
    <mergeCell ref="AM60:BP63"/>
    <mergeCell ref="BI51:BL54"/>
    <mergeCell ref="BM51:BP54"/>
    <mergeCell ref="D54:M57"/>
    <mergeCell ref="N54:Q57"/>
    <mergeCell ref="BE55:BH57"/>
    <mergeCell ref="BI55:BL57"/>
    <mergeCell ref="BM55:BP57"/>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CA30" sqref="CA3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0" t="s">
        <v>21</v>
      </c>
      <c r="D8" s="201"/>
      <c r="E8" s="201"/>
      <c r="F8" s="201"/>
      <c r="G8" s="201"/>
      <c r="H8" s="201"/>
      <c r="I8" s="201"/>
      <c r="J8" s="201"/>
      <c r="K8" s="201"/>
      <c r="L8" s="201"/>
      <c r="M8" s="201"/>
      <c r="N8" s="201"/>
      <c r="O8" s="201"/>
      <c r="P8" s="201"/>
      <c r="Q8" s="201"/>
      <c r="R8" s="201"/>
      <c r="S8" s="201"/>
      <c r="T8" s="201"/>
      <c r="U8" s="201"/>
      <c r="V8" s="201"/>
      <c r="W8" s="201"/>
      <c r="X8" s="202"/>
      <c r="Y8" s="209" t="s">
        <v>0</v>
      </c>
      <c r="Z8" s="210"/>
      <c r="AA8" s="210"/>
      <c r="AB8" s="210"/>
      <c r="AC8" s="210"/>
      <c r="AD8" s="210"/>
      <c r="AE8" s="210"/>
      <c r="AF8" s="210"/>
      <c r="AG8" s="210"/>
      <c r="AH8" s="210"/>
      <c r="AI8" s="211"/>
      <c r="AJ8" s="218" t="s">
        <v>30</v>
      </c>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6"/>
      <c r="BK8" s="6"/>
      <c r="BL8" s="6"/>
      <c r="BM8" s="6"/>
      <c r="BN8" s="6"/>
      <c r="BO8" s="6"/>
      <c r="BP8" s="6"/>
      <c r="BQ8" s="6"/>
      <c r="BR8" s="4"/>
    </row>
    <row r="9" spans="1:70" ht="15.6" customHeight="1">
      <c r="A9" s="2"/>
      <c r="B9" s="2"/>
      <c r="C9" s="203"/>
      <c r="D9" s="204"/>
      <c r="E9" s="204"/>
      <c r="F9" s="204"/>
      <c r="G9" s="204"/>
      <c r="H9" s="204"/>
      <c r="I9" s="204"/>
      <c r="J9" s="204"/>
      <c r="K9" s="204"/>
      <c r="L9" s="204"/>
      <c r="M9" s="204"/>
      <c r="N9" s="204"/>
      <c r="O9" s="204"/>
      <c r="P9" s="204"/>
      <c r="Q9" s="204"/>
      <c r="R9" s="204"/>
      <c r="S9" s="204"/>
      <c r="T9" s="204"/>
      <c r="U9" s="204"/>
      <c r="V9" s="204"/>
      <c r="W9" s="204"/>
      <c r="X9" s="205"/>
      <c r="Y9" s="212"/>
      <c r="Z9" s="213"/>
      <c r="AA9" s="213"/>
      <c r="AB9" s="213"/>
      <c r="AC9" s="213"/>
      <c r="AD9" s="213"/>
      <c r="AE9" s="213"/>
      <c r="AF9" s="213"/>
      <c r="AG9" s="213"/>
      <c r="AH9" s="213"/>
      <c r="AI9" s="214"/>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18"/>
      <c r="BI9" s="218"/>
      <c r="BJ9" s="6"/>
      <c r="BK9" s="6"/>
      <c r="BL9" s="6"/>
      <c r="BM9" s="6"/>
      <c r="BN9" s="6"/>
      <c r="BO9" s="6"/>
      <c r="BP9" s="6"/>
      <c r="BQ9" s="6"/>
      <c r="BR9" s="4"/>
    </row>
    <row r="10" spans="1:70" ht="15.6" customHeight="1">
      <c r="A10" s="2"/>
      <c r="B10" s="2"/>
      <c r="C10" s="206"/>
      <c r="D10" s="207"/>
      <c r="E10" s="207"/>
      <c r="F10" s="207"/>
      <c r="G10" s="207"/>
      <c r="H10" s="207"/>
      <c r="I10" s="207"/>
      <c r="J10" s="207"/>
      <c r="K10" s="207"/>
      <c r="L10" s="207"/>
      <c r="M10" s="207"/>
      <c r="N10" s="207"/>
      <c r="O10" s="207"/>
      <c r="P10" s="207"/>
      <c r="Q10" s="207"/>
      <c r="R10" s="207"/>
      <c r="S10" s="207"/>
      <c r="T10" s="207"/>
      <c r="U10" s="207"/>
      <c r="V10" s="207"/>
      <c r="W10" s="207"/>
      <c r="X10" s="208"/>
      <c r="Y10" s="215"/>
      <c r="Z10" s="216"/>
      <c r="AA10" s="216"/>
      <c r="AB10" s="216"/>
      <c r="AC10" s="216"/>
      <c r="AD10" s="216"/>
      <c r="AE10" s="216"/>
      <c r="AF10" s="216"/>
      <c r="AG10" s="216"/>
      <c r="AH10" s="216"/>
      <c r="AI10" s="217"/>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6"/>
      <c r="BK10" s="6"/>
      <c r="BL10" s="6"/>
      <c r="BM10" s="6"/>
      <c r="BN10" s="6"/>
      <c r="BO10" s="6"/>
      <c r="BP10" s="6"/>
      <c r="BQ10" s="6"/>
    </row>
    <row r="11" spans="1:70" ht="15.6" customHeight="1">
      <c r="A11" s="2"/>
      <c r="B11" s="2"/>
      <c r="C11" s="219" t="s">
        <v>33</v>
      </c>
      <c r="D11" s="220"/>
      <c r="E11" s="220"/>
      <c r="F11" s="220"/>
      <c r="G11" s="220"/>
      <c r="H11" s="220"/>
      <c r="I11" s="220"/>
      <c r="J11" s="220"/>
      <c r="K11" s="220"/>
      <c r="L11" s="220"/>
      <c r="M11" s="220"/>
      <c r="N11" s="220"/>
      <c r="O11" s="220"/>
      <c r="P11" s="220"/>
      <c r="Q11" s="220"/>
      <c r="R11" s="220"/>
      <c r="S11" s="220"/>
      <c r="T11" s="220"/>
      <c r="U11" s="220"/>
      <c r="V11" s="220"/>
      <c r="W11" s="220"/>
      <c r="X11" s="221"/>
      <c r="Y11" s="219" t="s">
        <v>44</v>
      </c>
      <c r="Z11" s="220"/>
      <c r="AA11" s="220"/>
      <c r="AB11" s="220"/>
      <c r="AC11" s="220"/>
      <c r="AD11" s="220"/>
      <c r="AE11" s="220"/>
      <c r="AF11" s="220"/>
      <c r="AG11" s="220"/>
      <c r="AH11" s="220"/>
      <c r="AI11" s="221"/>
      <c r="AJ11" s="228" t="s">
        <v>52</v>
      </c>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7"/>
      <c r="BK11" s="7"/>
      <c r="BL11" s="7"/>
      <c r="BM11" s="7"/>
      <c r="BN11" s="7"/>
      <c r="BO11" s="7"/>
      <c r="BP11" s="7"/>
      <c r="BQ11" s="7"/>
    </row>
    <row r="12" spans="1:70" ht="15.6" customHeight="1">
      <c r="A12" s="2"/>
      <c r="B12" s="2"/>
      <c r="C12" s="222"/>
      <c r="D12" s="223"/>
      <c r="E12" s="223"/>
      <c r="F12" s="223"/>
      <c r="G12" s="223"/>
      <c r="H12" s="223"/>
      <c r="I12" s="223"/>
      <c r="J12" s="223"/>
      <c r="K12" s="223"/>
      <c r="L12" s="223"/>
      <c r="M12" s="223"/>
      <c r="N12" s="223"/>
      <c r="O12" s="223"/>
      <c r="P12" s="223"/>
      <c r="Q12" s="223"/>
      <c r="R12" s="223"/>
      <c r="S12" s="223"/>
      <c r="T12" s="223"/>
      <c r="U12" s="223"/>
      <c r="V12" s="223"/>
      <c r="W12" s="223"/>
      <c r="X12" s="224"/>
      <c r="Y12" s="222"/>
      <c r="Z12" s="223"/>
      <c r="AA12" s="223"/>
      <c r="AB12" s="223"/>
      <c r="AC12" s="223"/>
      <c r="AD12" s="223"/>
      <c r="AE12" s="223"/>
      <c r="AF12" s="223"/>
      <c r="AG12" s="223"/>
      <c r="AH12" s="223"/>
      <c r="AI12" s="224"/>
      <c r="AJ12" s="228"/>
      <c r="AK12" s="228"/>
      <c r="AL12" s="228"/>
      <c r="AM12" s="228"/>
      <c r="AN12" s="228"/>
      <c r="AO12" s="228"/>
      <c r="AP12" s="228"/>
      <c r="AQ12" s="228"/>
      <c r="AR12" s="228"/>
      <c r="AS12" s="228"/>
      <c r="AT12" s="228"/>
      <c r="AU12" s="228"/>
      <c r="AV12" s="228"/>
      <c r="AW12" s="228"/>
      <c r="AX12" s="228"/>
      <c r="AY12" s="228"/>
      <c r="AZ12" s="228"/>
      <c r="BA12" s="228"/>
      <c r="BB12" s="228"/>
      <c r="BC12" s="228"/>
      <c r="BD12" s="228"/>
      <c r="BE12" s="228"/>
      <c r="BF12" s="228"/>
      <c r="BG12" s="228"/>
      <c r="BH12" s="228"/>
      <c r="BI12" s="228"/>
      <c r="BJ12" s="7"/>
      <c r="BK12" s="7"/>
      <c r="BL12" s="7"/>
      <c r="BM12" s="7"/>
      <c r="BN12" s="7"/>
      <c r="BO12" s="7"/>
      <c r="BP12" s="7"/>
      <c r="BQ12" s="7"/>
    </row>
    <row r="13" spans="1:70" ht="15.6" customHeight="1">
      <c r="A13" s="2"/>
      <c r="B13" s="2"/>
      <c r="C13" s="225"/>
      <c r="D13" s="226"/>
      <c r="E13" s="226"/>
      <c r="F13" s="226"/>
      <c r="G13" s="226"/>
      <c r="H13" s="226"/>
      <c r="I13" s="226"/>
      <c r="J13" s="226"/>
      <c r="K13" s="226"/>
      <c r="L13" s="226"/>
      <c r="M13" s="226"/>
      <c r="N13" s="226"/>
      <c r="O13" s="226"/>
      <c r="P13" s="226"/>
      <c r="Q13" s="226"/>
      <c r="R13" s="226"/>
      <c r="S13" s="226"/>
      <c r="T13" s="226"/>
      <c r="U13" s="226"/>
      <c r="V13" s="226"/>
      <c r="W13" s="226"/>
      <c r="X13" s="227"/>
      <c r="Y13" s="225"/>
      <c r="Z13" s="226"/>
      <c r="AA13" s="226"/>
      <c r="AB13" s="226"/>
      <c r="AC13" s="226"/>
      <c r="AD13" s="226"/>
      <c r="AE13" s="226"/>
      <c r="AF13" s="226"/>
      <c r="AG13" s="226"/>
      <c r="AH13" s="226"/>
      <c r="AI13" s="227"/>
      <c r="AJ13" s="228"/>
      <c r="AK13" s="228"/>
      <c r="AL13" s="228"/>
      <c r="AM13" s="228"/>
      <c r="AN13" s="228"/>
      <c r="AO13" s="228"/>
      <c r="AP13" s="228"/>
      <c r="AQ13" s="228"/>
      <c r="AR13" s="228"/>
      <c r="AS13" s="228"/>
      <c r="AT13" s="228"/>
      <c r="AU13" s="228"/>
      <c r="AV13" s="228"/>
      <c r="AW13" s="228"/>
      <c r="AX13" s="228"/>
      <c r="AY13" s="228"/>
      <c r="AZ13" s="228"/>
      <c r="BA13" s="228"/>
      <c r="BB13" s="228"/>
      <c r="BC13" s="228"/>
      <c r="BD13" s="228"/>
      <c r="BE13" s="228"/>
      <c r="BF13" s="228"/>
      <c r="BG13" s="228"/>
      <c r="BH13" s="228"/>
      <c r="BI13" s="22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5" t="s">
        <v>40</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88"/>
      <c r="BB18" s="88"/>
      <c r="BC18" s="88"/>
      <c r="BD18" s="88"/>
      <c r="BE18" s="88"/>
      <c r="BF18" s="88"/>
      <c r="BG18" s="88"/>
      <c r="BH18" s="88"/>
      <c r="BI18" s="88"/>
      <c r="BJ18" s="88"/>
      <c r="BK18" s="88"/>
      <c r="BL18" s="88"/>
      <c r="BM18" s="88"/>
      <c r="BN18" s="88"/>
      <c r="BO18" s="88"/>
      <c r="BP18" s="88"/>
      <c r="BQ18" s="89"/>
      <c r="BR18" s="18"/>
    </row>
    <row r="19" spans="1:70"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91" t="s">
        <v>23</v>
      </c>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3"/>
      <c r="BA20" s="20"/>
      <c r="BB20" s="176" t="s">
        <v>1</v>
      </c>
      <c r="BC20" s="177"/>
      <c r="BD20" s="177"/>
      <c r="BE20" s="177"/>
      <c r="BF20" s="177"/>
      <c r="BG20" s="177"/>
      <c r="BH20" s="178"/>
      <c r="BI20" s="60"/>
      <c r="BJ20" s="164" t="s">
        <v>32</v>
      </c>
      <c r="BK20" s="165"/>
      <c r="BL20" s="165"/>
      <c r="BM20" s="165"/>
      <c r="BN20" s="165"/>
      <c r="BO20" s="165"/>
      <c r="BP20" s="166"/>
      <c r="BQ20" s="89"/>
      <c r="BR20" s="59"/>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94"/>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0"/>
      <c r="BB21" s="179"/>
      <c r="BC21" s="180"/>
      <c r="BD21" s="180"/>
      <c r="BE21" s="180"/>
      <c r="BF21" s="180"/>
      <c r="BG21" s="180"/>
      <c r="BH21" s="181"/>
      <c r="BI21" s="60"/>
      <c r="BJ21" s="167"/>
      <c r="BK21" s="168"/>
      <c r="BL21" s="168"/>
      <c r="BM21" s="168"/>
      <c r="BN21" s="168"/>
      <c r="BO21" s="168"/>
      <c r="BP21" s="169"/>
      <c r="BQ21" s="89"/>
      <c r="BR21" s="59"/>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97"/>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61"/>
      <c r="BB22" s="179"/>
      <c r="BC22" s="180"/>
      <c r="BD22" s="180"/>
      <c r="BE22" s="180"/>
      <c r="BF22" s="180"/>
      <c r="BG22" s="180"/>
      <c r="BH22" s="181"/>
      <c r="BI22" s="21"/>
      <c r="BJ22" s="167"/>
      <c r="BK22" s="168"/>
      <c r="BL22" s="168"/>
      <c r="BM22" s="168"/>
      <c r="BN22" s="168"/>
      <c r="BO22" s="168"/>
      <c r="BP22" s="169"/>
      <c r="BQ22" s="89"/>
      <c r="BR22" s="59"/>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73" t="s">
        <v>4</v>
      </c>
      <c r="Z23" s="174"/>
      <c r="AA23" s="174"/>
      <c r="AB23" s="174"/>
      <c r="AC23" s="174"/>
      <c r="AD23" s="174"/>
      <c r="AE23" s="175"/>
      <c r="AF23" s="173" t="s">
        <v>5</v>
      </c>
      <c r="AG23" s="174"/>
      <c r="AH23" s="174"/>
      <c r="AI23" s="174"/>
      <c r="AJ23" s="174"/>
      <c r="AK23" s="174"/>
      <c r="AL23" s="175"/>
      <c r="AM23" s="173" t="s">
        <v>24</v>
      </c>
      <c r="AN23" s="174"/>
      <c r="AO23" s="174"/>
      <c r="AP23" s="174"/>
      <c r="AQ23" s="174"/>
      <c r="AR23" s="174"/>
      <c r="AS23" s="175"/>
      <c r="AT23" s="173" t="s">
        <v>25</v>
      </c>
      <c r="AU23" s="174"/>
      <c r="AV23" s="174"/>
      <c r="AW23" s="174"/>
      <c r="AX23" s="174"/>
      <c r="AY23" s="174"/>
      <c r="AZ23" s="175"/>
      <c r="BA23" s="61"/>
      <c r="BB23" s="182"/>
      <c r="BC23" s="183"/>
      <c r="BD23" s="183"/>
      <c r="BE23" s="183"/>
      <c r="BF23" s="183"/>
      <c r="BG23" s="183"/>
      <c r="BH23" s="184"/>
      <c r="BI23" s="21"/>
      <c r="BJ23" s="170"/>
      <c r="BK23" s="171"/>
      <c r="BL23" s="171"/>
      <c r="BM23" s="171"/>
      <c r="BN23" s="171"/>
      <c r="BO23" s="171"/>
      <c r="BP23" s="172"/>
      <c r="BQ23" s="89"/>
      <c r="BR23" s="59"/>
    </row>
    <row r="24" spans="1:70" ht="15.6" customHeight="1">
      <c r="A24" s="2"/>
      <c r="B24" s="2"/>
      <c r="C24" s="19"/>
      <c r="D24" s="140" t="str">
        <f>IF([3]回答表!J21="○","○","")</f>
        <v/>
      </c>
      <c r="E24" s="141"/>
      <c r="F24" s="141"/>
      <c r="G24" s="141"/>
      <c r="H24" s="141"/>
      <c r="I24" s="141"/>
      <c r="J24" s="142"/>
      <c r="K24" s="140" t="str">
        <f>IF([3]回答表!J22="○","○","")</f>
        <v/>
      </c>
      <c r="L24" s="141"/>
      <c r="M24" s="141"/>
      <c r="N24" s="141"/>
      <c r="O24" s="141"/>
      <c r="P24" s="141"/>
      <c r="Q24" s="142"/>
      <c r="R24" s="140" t="str">
        <f>IF([3]回答表!J23="○","○","")</f>
        <v/>
      </c>
      <c r="S24" s="141"/>
      <c r="T24" s="141"/>
      <c r="U24" s="141"/>
      <c r="V24" s="141"/>
      <c r="W24" s="141"/>
      <c r="X24" s="142"/>
      <c r="Y24" s="158" t="str">
        <f>IF([3]回答表!J24="○","○","")</f>
        <v/>
      </c>
      <c r="Z24" s="159"/>
      <c r="AA24" s="159"/>
      <c r="AB24" s="159"/>
      <c r="AC24" s="159"/>
      <c r="AD24" s="159"/>
      <c r="AE24" s="160"/>
      <c r="AF24" s="140" t="str">
        <f>IF([3]回答表!J25="○","○","")</f>
        <v/>
      </c>
      <c r="AG24" s="141"/>
      <c r="AH24" s="141"/>
      <c r="AI24" s="141"/>
      <c r="AJ24" s="141"/>
      <c r="AK24" s="141"/>
      <c r="AL24" s="142"/>
      <c r="AM24" s="140" t="str">
        <f>IF([3]回答表!J26="○","○","")</f>
        <v/>
      </c>
      <c r="AN24" s="141"/>
      <c r="AO24" s="141"/>
      <c r="AP24" s="141"/>
      <c r="AQ24" s="141"/>
      <c r="AR24" s="141"/>
      <c r="AS24" s="142"/>
      <c r="AT24" s="140" t="str">
        <f>IF([3]回答表!J27="○","○","")</f>
        <v/>
      </c>
      <c r="AU24" s="141"/>
      <c r="AV24" s="141"/>
      <c r="AW24" s="141"/>
      <c r="AX24" s="141"/>
      <c r="AY24" s="141"/>
      <c r="AZ24" s="142"/>
      <c r="BA24" s="61"/>
      <c r="BB24" s="146" t="str">
        <f>IF([3]回答表!J28="○","○","")</f>
        <v>○</v>
      </c>
      <c r="BC24" s="147"/>
      <c r="BD24" s="147"/>
      <c r="BE24" s="147"/>
      <c r="BF24" s="147"/>
      <c r="BG24" s="147"/>
      <c r="BH24" s="148"/>
      <c r="BI24" s="21"/>
      <c r="BJ24" s="149" t="str">
        <f>IF([3]回答表!J29="○","○","")</f>
        <v/>
      </c>
      <c r="BK24" s="150"/>
      <c r="BL24" s="150"/>
      <c r="BM24" s="150"/>
      <c r="BN24" s="150"/>
      <c r="BO24" s="150"/>
      <c r="BP24" s="151"/>
      <c r="BQ24" s="89"/>
      <c r="BR24" s="59"/>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58"/>
      <c r="Z25" s="159"/>
      <c r="AA25" s="159"/>
      <c r="AB25" s="159"/>
      <c r="AC25" s="159"/>
      <c r="AD25" s="159"/>
      <c r="AE25" s="160"/>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62"/>
      <c r="BB25" s="140"/>
      <c r="BC25" s="141"/>
      <c r="BD25" s="141"/>
      <c r="BE25" s="141"/>
      <c r="BF25" s="141"/>
      <c r="BG25" s="141"/>
      <c r="BH25" s="142"/>
      <c r="BI25" s="63"/>
      <c r="BJ25" s="152"/>
      <c r="BK25" s="153"/>
      <c r="BL25" s="153"/>
      <c r="BM25" s="153"/>
      <c r="BN25" s="153"/>
      <c r="BO25" s="153"/>
      <c r="BP25" s="154"/>
      <c r="BQ25" s="89"/>
      <c r="BR25" s="59"/>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61"/>
      <c r="Z26" s="162"/>
      <c r="AA26" s="162"/>
      <c r="AB26" s="162"/>
      <c r="AC26" s="162"/>
      <c r="AD26" s="162"/>
      <c r="AE26" s="163"/>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62"/>
      <c r="BB26" s="143"/>
      <c r="BC26" s="144"/>
      <c r="BD26" s="144"/>
      <c r="BE26" s="144"/>
      <c r="BF26" s="144"/>
      <c r="BG26" s="144"/>
      <c r="BH26" s="145"/>
      <c r="BI26" s="63"/>
      <c r="BJ26" s="155"/>
      <c r="BK26" s="156"/>
      <c r="BL26" s="156"/>
      <c r="BM26" s="156"/>
      <c r="BN26" s="156"/>
      <c r="BO26" s="156"/>
      <c r="BP26" s="157"/>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22" t="str">
        <f>IF([3]回答表!J28="○",[3]回答表!D364," ")</f>
        <v>現行の体制で，健全な経営が行えているため</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4"/>
      <c r="AN35" s="48"/>
      <c r="AO35" s="131" t="str">
        <f>IF([3]回答表!J28="○",[3]回答表!D369," ")</f>
        <v>　平成２６年度に策定した経営戦略に基づき，計画的に事業を運営するとともに，毎年度進捗を
確認し，経営基盤の強化や財政マネジメントの向上を図っていく。</v>
      </c>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3"/>
      <c r="BQ35" s="47"/>
    </row>
    <row r="36" spans="1:70" ht="15.6" customHeight="1">
      <c r="C36" s="40"/>
      <c r="D36" s="125"/>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7"/>
      <c r="AN36" s="48"/>
      <c r="AO36" s="134"/>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6"/>
      <c r="BQ36" s="47"/>
    </row>
    <row r="37" spans="1:70" ht="15.6" customHeight="1">
      <c r="C37" s="40"/>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7"/>
      <c r="AN37" s="48"/>
      <c r="AO37" s="134"/>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6"/>
      <c r="BQ37" s="47"/>
    </row>
    <row r="38" spans="1:70" ht="15.6" customHeight="1">
      <c r="C38" s="40"/>
      <c r="D38" s="125"/>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7"/>
      <c r="AN38" s="48"/>
      <c r="AO38" s="134"/>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6"/>
      <c r="BQ38" s="47"/>
    </row>
    <row r="39" spans="1:70" ht="15.6" customHeight="1">
      <c r="C39" s="40"/>
      <c r="D39" s="125"/>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7"/>
      <c r="AN39" s="48"/>
      <c r="AO39" s="134"/>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6"/>
      <c r="BQ39" s="47"/>
    </row>
    <row r="40" spans="1:70" ht="15.6" customHeight="1">
      <c r="C40" s="40"/>
      <c r="D40" s="128"/>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30"/>
      <c r="AN40" s="48"/>
      <c r="AO40" s="137"/>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9"/>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J14" sqref="AJ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0" t="s">
        <v>21</v>
      </c>
      <c r="D8" s="201"/>
      <c r="E8" s="201"/>
      <c r="F8" s="201"/>
      <c r="G8" s="201"/>
      <c r="H8" s="201"/>
      <c r="I8" s="201"/>
      <c r="J8" s="201"/>
      <c r="K8" s="201"/>
      <c r="L8" s="201"/>
      <c r="M8" s="201"/>
      <c r="N8" s="201"/>
      <c r="O8" s="201"/>
      <c r="P8" s="201"/>
      <c r="Q8" s="201"/>
      <c r="R8" s="201"/>
      <c r="S8" s="201"/>
      <c r="T8" s="201"/>
      <c r="U8" s="201"/>
      <c r="V8" s="201"/>
      <c r="W8" s="201"/>
      <c r="X8" s="202"/>
      <c r="Y8" s="209" t="s">
        <v>0</v>
      </c>
      <c r="Z8" s="210"/>
      <c r="AA8" s="210"/>
      <c r="AB8" s="210"/>
      <c r="AC8" s="210"/>
      <c r="AD8" s="210"/>
      <c r="AE8" s="210"/>
      <c r="AF8" s="210"/>
      <c r="AG8" s="210"/>
      <c r="AH8" s="210"/>
      <c r="AI8" s="211"/>
      <c r="AJ8" s="218" t="s">
        <v>30</v>
      </c>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6"/>
      <c r="BK8" s="6"/>
      <c r="BL8" s="6"/>
      <c r="BM8" s="6"/>
      <c r="BN8" s="6"/>
      <c r="BO8" s="6"/>
      <c r="BP8" s="6"/>
      <c r="BQ8" s="6"/>
      <c r="BR8" s="4"/>
    </row>
    <row r="9" spans="1:70" ht="15.6" customHeight="1">
      <c r="A9" s="2"/>
      <c r="B9" s="2"/>
      <c r="C9" s="203"/>
      <c r="D9" s="204"/>
      <c r="E9" s="204"/>
      <c r="F9" s="204"/>
      <c r="G9" s="204"/>
      <c r="H9" s="204"/>
      <c r="I9" s="204"/>
      <c r="J9" s="204"/>
      <c r="K9" s="204"/>
      <c r="L9" s="204"/>
      <c r="M9" s="204"/>
      <c r="N9" s="204"/>
      <c r="O9" s="204"/>
      <c r="P9" s="204"/>
      <c r="Q9" s="204"/>
      <c r="R9" s="204"/>
      <c r="S9" s="204"/>
      <c r="T9" s="204"/>
      <c r="U9" s="204"/>
      <c r="V9" s="204"/>
      <c r="W9" s="204"/>
      <c r="X9" s="205"/>
      <c r="Y9" s="212"/>
      <c r="Z9" s="213"/>
      <c r="AA9" s="213"/>
      <c r="AB9" s="213"/>
      <c r="AC9" s="213"/>
      <c r="AD9" s="213"/>
      <c r="AE9" s="213"/>
      <c r="AF9" s="213"/>
      <c r="AG9" s="213"/>
      <c r="AH9" s="213"/>
      <c r="AI9" s="214"/>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18"/>
      <c r="BI9" s="218"/>
      <c r="BJ9" s="6"/>
      <c r="BK9" s="6"/>
      <c r="BL9" s="6"/>
      <c r="BM9" s="6"/>
      <c r="BN9" s="6"/>
      <c r="BO9" s="6"/>
      <c r="BP9" s="6"/>
      <c r="BQ9" s="6"/>
      <c r="BR9" s="4"/>
    </row>
    <row r="10" spans="1:70" ht="15.6" customHeight="1">
      <c r="A10" s="2"/>
      <c r="B10" s="2"/>
      <c r="C10" s="206"/>
      <c r="D10" s="207"/>
      <c r="E10" s="207"/>
      <c r="F10" s="207"/>
      <c r="G10" s="207"/>
      <c r="H10" s="207"/>
      <c r="I10" s="207"/>
      <c r="J10" s="207"/>
      <c r="K10" s="207"/>
      <c r="L10" s="207"/>
      <c r="M10" s="207"/>
      <c r="N10" s="207"/>
      <c r="O10" s="207"/>
      <c r="P10" s="207"/>
      <c r="Q10" s="207"/>
      <c r="R10" s="207"/>
      <c r="S10" s="207"/>
      <c r="T10" s="207"/>
      <c r="U10" s="207"/>
      <c r="V10" s="207"/>
      <c r="W10" s="207"/>
      <c r="X10" s="208"/>
      <c r="Y10" s="215"/>
      <c r="Z10" s="216"/>
      <c r="AA10" s="216"/>
      <c r="AB10" s="216"/>
      <c r="AC10" s="216"/>
      <c r="AD10" s="216"/>
      <c r="AE10" s="216"/>
      <c r="AF10" s="216"/>
      <c r="AG10" s="216"/>
      <c r="AH10" s="216"/>
      <c r="AI10" s="217"/>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6"/>
      <c r="BK10" s="6"/>
      <c r="BL10" s="6"/>
      <c r="BM10" s="6"/>
      <c r="BN10" s="6"/>
      <c r="BO10" s="6"/>
      <c r="BP10" s="6"/>
      <c r="BQ10" s="6"/>
    </row>
    <row r="11" spans="1:70" ht="15.6" customHeight="1">
      <c r="A11" s="2"/>
      <c r="B11" s="2"/>
      <c r="C11" s="219" t="s">
        <v>33</v>
      </c>
      <c r="D11" s="220"/>
      <c r="E11" s="220"/>
      <c r="F11" s="220"/>
      <c r="G11" s="220"/>
      <c r="H11" s="220"/>
      <c r="I11" s="220"/>
      <c r="J11" s="220"/>
      <c r="K11" s="220"/>
      <c r="L11" s="220"/>
      <c r="M11" s="220"/>
      <c r="N11" s="220"/>
      <c r="O11" s="220"/>
      <c r="P11" s="220"/>
      <c r="Q11" s="220"/>
      <c r="R11" s="220"/>
      <c r="S11" s="220"/>
      <c r="T11" s="220"/>
      <c r="U11" s="220"/>
      <c r="V11" s="220"/>
      <c r="W11" s="220"/>
      <c r="X11" s="221"/>
      <c r="Y11" s="219" t="s">
        <v>45</v>
      </c>
      <c r="Z11" s="220"/>
      <c r="AA11" s="220"/>
      <c r="AB11" s="220"/>
      <c r="AC11" s="220"/>
      <c r="AD11" s="220"/>
      <c r="AE11" s="220"/>
      <c r="AF11" s="220"/>
      <c r="AG11" s="220"/>
      <c r="AH11" s="220"/>
      <c r="AI11" s="221"/>
      <c r="AJ11" s="228" t="s">
        <v>52</v>
      </c>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7"/>
      <c r="BK11" s="7"/>
      <c r="BL11" s="7"/>
      <c r="BM11" s="7"/>
      <c r="BN11" s="7"/>
      <c r="BO11" s="7"/>
      <c r="BP11" s="7"/>
      <c r="BQ11" s="7"/>
    </row>
    <row r="12" spans="1:70" ht="15.6" customHeight="1">
      <c r="A12" s="2"/>
      <c r="B12" s="2"/>
      <c r="C12" s="222"/>
      <c r="D12" s="223"/>
      <c r="E12" s="223"/>
      <c r="F12" s="223"/>
      <c r="G12" s="223"/>
      <c r="H12" s="223"/>
      <c r="I12" s="223"/>
      <c r="J12" s="223"/>
      <c r="K12" s="223"/>
      <c r="L12" s="223"/>
      <c r="M12" s="223"/>
      <c r="N12" s="223"/>
      <c r="O12" s="223"/>
      <c r="P12" s="223"/>
      <c r="Q12" s="223"/>
      <c r="R12" s="223"/>
      <c r="S12" s="223"/>
      <c r="T12" s="223"/>
      <c r="U12" s="223"/>
      <c r="V12" s="223"/>
      <c r="W12" s="223"/>
      <c r="X12" s="224"/>
      <c r="Y12" s="222"/>
      <c r="Z12" s="223"/>
      <c r="AA12" s="223"/>
      <c r="AB12" s="223"/>
      <c r="AC12" s="223"/>
      <c r="AD12" s="223"/>
      <c r="AE12" s="223"/>
      <c r="AF12" s="223"/>
      <c r="AG12" s="223"/>
      <c r="AH12" s="223"/>
      <c r="AI12" s="224"/>
      <c r="AJ12" s="228"/>
      <c r="AK12" s="228"/>
      <c r="AL12" s="228"/>
      <c r="AM12" s="228"/>
      <c r="AN12" s="228"/>
      <c r="AO12" s="228"/>
      <c r="AP12" s="228"/>
      <c r="AQ12" s="228"/>
      <c r="AR12" s="228"/>
      <c r="AS12" s="228"/>
      <c r="AT12" s="228"/>
      <c r="AU12" s="228"/>
      <c r="AV12" s="228"/>
      <c r="AW12" s="228"/>
      <c r="AX12" s="228"/>
      <c r="AY12" s="228"/>
      <c r="AZ12" s="228"/>
      <c r="BA12" s="228"/>
      <c r="BB12" s="228"/>
      <c r="BC12" s="228"/>
      <c r="BD12" s="228"/>
      <c r="BE12" s="228"/>
      <c r="BF12" s="228"/>
      <c r="BG12" s="228"/>
      <c r="BH12" s="228"/>
      <c r="BI12" s="228"/>
      <c r="BJ12" s="7"/>
      <c r="BK12" s="7"/>
      <c r="BL12" s="7"/>
      <c r="BM12" s="7"/>
      <c r="BN12" s="7"/>
      <c r="BO12" s="7"/>
      <c r="BP12" s="7"/>
      <c r="BQ12" s="7"/>
    </row>
    <row r="13" spans="1:70" ht="15.6" customHeight="1">
      <c r="A13" s="2"/>
      <c r="B13" s="2"/>
      <c r="C13" s="225"/>
      <c r="D13" s="226"/>
      <c r="E13" s="226"/>
      <c r="F13" s="226"/>
      <c r="G13" s="226"/>
      <c r="H13" s="226"/>
      <c r="I13" s="226"/>
      <c r="J13" s="226"/>
      <c r="K13" s="226"/>
      <c r="L13" s="226"/>
      <c r="M13" s="226"/>
      <c r="N13" s="226"/>
      <c r="O13" s="226"/>
      <c r="P13" s="226"/>
      <c r="Q13" s="226"/>
      <c r="R13" s="226"/>
      <c r="S13" s="226"/>
      <c r="T13" s="226"/>
      <c r="U13" s="226"/>
      <c r="V13" s="226"/>
      <c r="W13" s="226"/>
      <c r="X13" s="227"/>
      <c r="Y13" s="225"/>
      <c r="Z13" s="226"/>
      <c r="AA13" s="226"/>
      <c r="AB13" s="226"/>
      <c r="AC13" s="226"/>
      <c r="AD13" s="226"/>
      <c r="AE13" s="226"/>
      <c r="AF13" s="226"/>
      <c r="AG13" s="226"/>
      <c r="AH13" s="226"/>
      <c r="AI13" s="227"/>
      <c r="AJ13" s="228"/>
      <c r="AK13" s="228"/>
      <c r="AL13" s="228"/>
      <c r="AM13" s="228"/>
      <c r="AN13" s="228"/>
      <c r="AO13" s="228"/>
      <c r="AP13" s="228"/>
      <c r="AQ13" s="228"/>
      <c r="AR13" s="228"/>
      <c r="AS13" s="228"/>
      <c r="AT13" s="228"/>
      <c r="AU13" s="228"/>
      <c r="AV13" s="228"/>
      <c r="AW13" s="228"/>
      <c r="AX13" s="228"/>
      <c r="AY13" s="228"/>
      <c r="AZ13" s="228"/>
      <c r="BA13" s="228"/>
      <c r="BB13" s="228"/>
      <c r="BC13" s="228"/>
      <c r="BD13" s="228"/>
      <c r="BE13" s="228"/>
      <c r="BF13" s="228"/>
      <c r="BG13" s="228"/>
      <c r="BH13" s="228"/>
      <c r="BI13" s="22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5" t="s">
        <v>41</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88"/>
      <c r="BB18" s="88"/>
      <c r="BC18" s="88"/>
      <c r="BD18" s="88"/>
      <c r="BE18" s="88"/>
      <c r="BF18" s="88"/>
      <c r="BG18" s="88"/>
      <c r="BH18" s="88"/>
      <c r="BI18" s="88"/>
      <c r="BJ18" s="88"/>
      <c r="BK18" s="88"/>
      <c r="BL18" s="88"/>
      <c r="BM18" s="88"/>
      <c r="BN18" s="88"/>
      <c r="BO18" s="88"/>
      <c r="BP18" s="88"/>
      <c r="BQ18" s="89"/>
      <c r="BR18" s="18"/>
    </row>
    <row r="19" spans="1:70"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91" t="s">
        <v>23</v>
      </c>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3"/>
      <c r="BA20" s="20"/>
      <c r="BB20" s="176" t="s">
        <v>1</v>
      </c>
      <c r="BC20" s="177"/>
      <c r="BD20" s="177"/>
      <c r="BE20" s="177"/>
      <c r="BF20" s="177"/>
      <c r="BG20" s="177"/>
      <c r="BH20" s="178"/>
      <c r="BI20" s="60"/>
      <c r="BJ20" s="164" t="s">
        <v>32</v>
      </c>
      <c r="BK20" s="165"/>
      <c r="BL20" s="165"/>
      <c r="BM20" s="165"/>
      <c r="BN20" s="165"/>
      <c r="BO20" s="165"/>
      <c r="BP20" s="166"/>
      <c r="BQ20" s="89"/>
      <c r="BR20" s="59"/>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94"/>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0"/>
      <c r="BB21" s="179"/>
      <c r="BC21" s="180"/>
      <c r="BD21" s="180"/>
      <c r="BE21" s="180"/>
      <c r="BF21" s="180"/>
      <c r="BG21" s="180"/>
      <c r="BH21" s="181"/>
      <c r="BI21" s="60"/>
      <c r="BJ21" s="167"/>
      <c r="BK21" s="168"/>
      <c r="BL21" s="168"/>
      <c r="BM21" s="168"/>
      <c r="BN21" s="168"/>
      <c r="BO21" s="168"/>
      <c r="BP21" s="169"/>
      <c r="BQ21" s="89"/>
      <c r="BR21" s="59"/>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97"/>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61"/>
      <c r="BB22" s="179"/>
      <c r="BC22" s="180"/>
      <c r="BD22" s="180"/>
      <c r="BE22" s="180"/>
      <c r="BF22" s="180"/>
      <c r="BG22" s="180"/>
      <c r="BH22" s="181"/>
      <c r="BI22" s="21"/>
      <c r="BJ22" s="167"/>
      <c r="BK22" s="168"/>
      <c r="BL22" s="168"/>
      <c r="BM22" s="168"/>
      <c r="BN22" s="168"/>
      <c r="BO22" s="168"/>
      <c r="BP22" s="169"/>
      <c r="BQ22" s="89"/>
      <c r="BR22" s="59"/>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73" t="s">
        <v>4</v>
      </c>
      <c r="Z23" s="174"/>
      <c r="AA23" s="174"/>
      <c r="AB23" s="174"/>
      <c r="AC23" s="174"/>
      <c r="AD23" s="174"/>
      <c r="AE23" s="175"/>
      <c r="AF23" s="173" t="s">
        <v>5</v>
      </c>
      <c r="AG23" s="174"/>
      <c r="AH23" s="174"/>
      <c r="AI23" s="174"/>
      <c r="AJ23" s="174"/>
      <c r="AK23" s="174"/>
      <c r="AL23" s="175"/>
      <c r="AM23" s="173" t="s">
        <v>24</v>
      </c>
      <c r="AN23" s="174"/>
      <c r="AO23" s="174"/>
      <c r="AP23" s="174"/>
      <c r="AQ23" s="174"/>
      <c r="AR23" s="174"/>
      <c r="AS23" s="175"/>
      <c r="AT23" s="173" t="s">
        <v>25</v>
      </c>
      <c r="AU23" s="174"/>
      <c r="AV23" s="174"/>
      <c r="AW23" s="174"/>
      <c r="AX23" s="174"/>
      <c r="AY23" s="174"/>
      <c r="AZ23" s="175"/>
      <c r="BA23" s="61"/>
      <c r="BB23" s="182"/>
      <c r="BC23" s="183"/>
      <c r="BD23" s="183"/>
      <c r="BE23" s="183"/>
      <c r="BF23" s="183"/>
      <c r="BG23" s="183"/>
      <c r="BH23" s="184"/>
      <c r="BI23" s="21"/>
      <c r="BJ23" s="170"/>
      <c r="BK23" s="171"/>
      <c r="BL23" s="171"/>
      <c r="BM23" s="171"/>
      <c r="BN23" s="171"/>
      <c r="BO23" s="171"/>
      <c r="BP23" s="172"/>
      <c r="BQ23" s="89"/>
      <c r="BR23" s="59"/>
    </row>
    <row r="24" spans="1:70" ht="15.6" customHeight="1">
      <c r="A24" s="2"/>
      <c r="B24" s="2"/>
      <c r="C24" s="19"/>
      <c r="D24" s="140" t="str">
        <f>IF([4]回答表!J21="○","○","")</f>
        <v/>
      </c>
      <c r="E24" s="141"/>
      <c r="F24" s="141"/>
      <c r="G24" s="141"/>
      <c r="H24" s="141"/>
      <c r="I24" s="141"/>
      <c r="J24" s="142"/>
      <c r="K24" s="140" t="str">
        <f>IF([4]回答表!J22="○","○","")</f>
        <v/>
      </c>
      <c r="L24" s="141"/>
      <c r="M24" s="141"/>
      <c r="N24" s="141"/>
      <c r="O24" s="141"/>
      <c r="P24" s="141"/>
      <c r="Q24" s="142"/>
      <c r="R24" s="140" t="str">
        <f>IF([4]回答表!J23="○","○","")</f>
        <v/>
      </c>
      <c r="S24" s="141"/>
      <c r="T24" s="141"/>
      <c r="U24" s="141"/>
      <c r="V24" s="141"/>
      <c r="W24" s="141"/>
      <c r="X24" s="142"/>
      <c r="Y24" s="158" t="str">
        <f>IF([4]回答表!J24="○","○","")</f>
        <v/>
      </c>
      <c r="Z24" s="159"/>
      <c r="AA24" s="159"/>
      <c r="AB24" s="159"/>
      <c r="AC24" s="159"/>
      <c r="AD24" s="159"/>
      <c r="AE24" s="160"/>
      <c r="AF24" s="140" t="str">
        <f>IF([4]回答表!J25="○","○","")</f>
        <v/>
      </c>
      <c r="AG24" s="141"/>
      <c r="AH24" s="141"/>
      <c r="AI24" s="141"/>
      <c r="AJ24" s="141"/>
      <c r="AK24" s="141"/>
      <c r="AL24" s="142"/>
      <c r="AM24" s="140" t="str">
        <f>IF([4]回答表!J26="○","○","")</f>
        <v/>
      </c>
      <c r="AN24" s="141"/>
      <c r="AO24" s="141"/>
      <c r="AP24" s="141"/>
      <c r="AQ24" s="141"/>
      <c r="AR24" s="141"/>
      <c r="AS24" s="142"/>
      <c r="AT24" s="140" t="str">
        <f>IF([4]回答表!J27="○","○","")</f>
        <v/>
      </c>
      <c r="AU24" s="141"/>
      <c r="AV24" s="141"/>
      <c r="AW24" s="141"/>
      <c r="AX24" s="141"/>
      <c r="AY24" s="141"/>
      <c r="AZ24" s="142"/>
      <c r="BA24" s="61"/>
      <c r="BB24" s="146" t="str">
        <f>IF([4]回答表!J28="○","○","")</f>
        <v>○</v>
      </c>
      <c r="BC24" s="147"/>
      <c r="BD24" s="147"/>
      <c r="BE24" s="147"/>
      <c r="BF24" s="147"/>
      <c r="BG24" s="147"/>
      <c r="BH24" s="148"/>
      <c r="BI24" s="21"/>
      <c r="BJ24" s="149" t="str">
        <f>IF([4]回答表!J29="○","○","")</f>
        <v/>
      </c>
      <c r="BK24" s="150"/>
      <c r="BL24" s="150"/>
      <c r="BM24" s="150"/>
      <c r="BN24" s="150"/>
      <c r="BO24" s="150"/>
      <c r="BP24" s="151"/>
      <c r="BQ24" s="89"/>
      <c r="BR24" s="59"/>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58"/>
      <c r="Z25" s="159"/>
      <c r="AA25" s="159"/>
      <c r="AB25" s="159"/>
      <c r="AC25" s="159"/>
      <c r="AD25" s="159"/>
      <c r="AE25" s="160"/>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62"/>
      <c r="BB25" s="140"/>
      <c r="BC25" s="141"/>
      <c r="BD25" s="141"/>
      <c r="BE25" s="141"/>
      <c r="BF25" s="141"/>
      <c r="BG25" s="141"/>
      <c r="BH25" s="142"/>
      <c r="BI25" s="63"/>
      <c r="BJ25" s="152"/>
      <c r="BK25" s="153"/>
      <c r="BL25" s="153"/>
      <c r="BM25" s="153"/>
      <c r="BN25" s="153"/>
      <c r="BO25" s="153"/>
      <c r="BP25" s="154"/>
      <c r="BQ25" s="89"/>
      <c r="BR25" s="59"/>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61"/>
      <c r="Z26" s="162"/>
      <c r="AA26" s="162"/>
      <c r="AB26" s="162"/>
      <c r="AC26" s="162"/>
      <c r="AD26" s="162"/>
      <c r="AE26" s="163"/>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62"/>
      <c r="BB26" s="143"/>
      <c r="BC26" s="144"/>
      <c r="BD26" s="144"/>
      <c r="BE26" s="144"/>
      <c r="BF26" s="144"/>
      <c r="BG26" s="144"/>
      <c r="BH26" s="145"/>
      <c r="BI26" s="63"/>
      <c r="BJ26" s="155"/>
      <c r="BK26" s="156"/>
      <c r="BL26" s="156"/>
      <c r="BM26" s="156"/>
      <c r="BN26" s="156"/>
      <c r="BO26" s="156"/>
      <c r="BP26" s="157"/>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22" t="str">
        <f>IF([4]回答表!J28="○",[4]回答表!D364," ")</f>
        <v>現行の体制で，健全な経営が行えているため</v>
      </c>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4"/>
      <c r="AN34" s="48"/>
      <c r="AO34" s="131" t="str">
        <f>IF([4]回答表!J28="○",[4]回答表!D369," ")</f>
        <v>　平成２６年度に策定した経営戦略に基づき，計画的に事業を運営するとともに，毎年度進捗を
確認し，経営基盤の強化や財政マネジメントの向上を図っていく。</v>
      </c>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3"/>
      <c r="BQ34" s="47"/>
    </row>
    <row r="35" spans="1:70" ht="15.6" customHeight="1">
      <c r="C35" s="40"/>
      <c r="D35" s="125"/>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7"/>
      <c r="AN35" s="48"/>
      <c r="AO35" s="134"/>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6"/>
      <c r="BQ35" s="47"/>
    </row>
    <row r="36" spans="1:70" ht="15.6" customHeight="1">
      <c r="C36" s="40"/>
      <c r="D36" s="125"/>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7"/>
      <c r="AN36" s="48"/>
      <c r="AO36" s="134"/>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6"/>
      <c r="BQ36" s="47"/>
    </row>
    <row r="37" spans="1:70" ht="15.6" customHeight="1">
      <c r="C37" s="40"/>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7"/>
      <c r="AN37" s="48"/>
      <c r="AO37" s="134"/>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6"/>
      <c r="BQ37" s="47"/>
    </row>
    <row r="38" spans="1:70" ht="15.6" customHeight="1">
      <c r="C38" s="40"/>
      <c r="D38" s="125"/>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7"/>
      <c r="AN38" s="48"/>
      <c r="AO38" s="134"/>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6"/>
      <c r="BQ38" s="47"/>
    </row>
    <row r="39" spans="1:70" ht="15.6" customHeight="1">
      <c r="C39" s="40"/>
      <c r="D39" s="128"/>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30"/>
      <c r="AN39" s="48"/>
      <c r="AO39" s="137"/>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9"/>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2.6" customHeight="1">
      <c r="A41" s="2"/>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c r="BR41"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U37" sqref="U37:AJ4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0" t="s">
        <v>21</v>
      </c>
      <c r="D8" s="201"/>
      <c r="E8" s="201"/>
      <c r="F8" s="201"/>
      <c r="G8" s="201"/>
      <c r="H8" s="201"/>
      <c r="I8" s="201"/>
      <c r="J8" s="201"/>
      <c r="K8" s="201"/>
      <c r="L8" s="201"/>
      <c r="M8" s="201"/>
      <c r="N8" s="201"/>
      <c r="O8" s="201"/>
      <c r="P8" s="201"/>
      <c r="Q8" s="201"/>
      <c r="R8" s="201"/>
      <c r="S8" s="201"/>
      <c r="T8" s="201"/>
      <c r="U8" s="201"/>
      <c r="V8" s="201"/>
      <c r="W8" s="201"/>
      <c r="X8" s="202"/>
      <c r="Y8" s="209" t="s">
        <v>0</v>
      </c>
      <c r="Z8" s="210"/>
      <c r="AA8" s="210"/>
      <c r="AB8" s="210"/>
      <c r="AC8" s="210"/>
      <c r="AD8" s="210"/>
      <c r="AE8" s="210"/>
      <c r="AF8" s="210"/>
      <c r="AG8" s="210"/>
      <c r="AH8" s="210"/>
      <c r="AI8" s="211"/>
      <c r="AJ8" s="218" t="s">
        <v>30</v>
      </c>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6"/>
      <c r="BK8" s="6"/>
      <c r="BL8" s="6"/>
      <c r="BM8" s="6"/>
      <c r="BN8" s="6"/>
      <c r="BO8" s="6"/>
      <c r="BP8" s="6"/>
      <c r="BQ8" s="6"/>
      <c r="BR8" s="4"/>
    </row>
    <row r="9" spans="1:70" ht="15.6" customHeight="1">
      <c r="A9" s="2"/>
      <c r="B9" s="2"/>
      <c r="C9" s="203"/>
      <c r="D9" s="204"/>
      <c r="E9" s="204"/>
      <c r="F9" s="204"/>
      <c r="G9" s="204"/>
      <c r="H9" s="204"/>
      <c r="I9" s="204"/>
      <c r="J9" s="204"/>
      <c r="K9" s="204"/>
      <c r="L9" s="204"/>
      <c r="M9" s="204"/>
      <c r="N9" s="204"/>
      <c r="O9" s="204"/>
      <c r="P9" s="204"/>
      <c r="Q9" s="204"/>
      <c r="R9" s="204"/>
      <c r="S9" s="204"/>
      <c r="T9" s="204"/>
      <c r="U9" s="204"/>
      <c r="V9" s="204"/>
      <c r="W9" s="204"/>
      <c r="X9" s="205"/>
      <c r="Y9" s="212"/>
      <c r="Z9" s="213"/>
      <c r="AA9" s="213"/>
      <c r="AB9" s="213"/>
      <c r="AC9" s="213"/>
      <c r="AD9" s="213"/>
      <c r="AE9" s="213"/>
      <c r="AF9" s="213"/>
      <c r="AG9" s="213"/>
      <c r="AH9" s="213"/>
      <c r="AI9" s="214"/>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18"/>
      <c r="BI9" s="218"/>
      <c r="BJ9" s="6"/>
      <c r="BK9" s="6"/>
      <c r="BL9" s="6"/>
      <c r="BM9" s="6"/>
      <c r="BN9" s="6"/>
      <c r="BO9" s="6"/>
      <c r="BP9" s="6"/>
      <c r="BQ9" s="6"/>
      <c r="BR9" s="4"/>
    </row>
    <row r="10" spans="1:70" ht="15.6" customHeight="1">
      <c r="A10" s="2"/>
      <c r="B10" s="2"/>
      <c r="C10" s="206"/>
      <c r="D10" s="207"/>
      <c r="E10" s="207"/>
      <c r="F10" s="207"/>
      <c r="G10" s="207"/>
      <c r="H10" s="207"/>
      <c r="I10" s="207"/>
      <c r="J10" s="207"/>
      <c r="K10" s="207"/>
      <c r="L10" s="207"/>
      <c r="M10" s="207"/>
      <c r="N10" s="207"/>
      <c r="O10" s="207"/>
      <c r="P10" s="207"/>
      <c r="Q10" s="207"/>
      <c r="R10" s="207"/>
      <c r="S10" s="207"/>
      <c r="T10" s="207"/>
      <c r="U10" s="207"/>
      <c r="V10" s="207"/>
      <c r="W10" s="207"/>
      <c r="X10" s="208"/>
      <c r="Y10" s="215"/>
      <c r="Z10" s="216"/>
      <c r="AA10" s="216"/>
      <c r="AB10" s="216"/>
      <c r="AC10" s="216"/>
      <c r="AD10" s="216"/>
      <c r="AE10" s="216"/>
      <c r="AF10" s="216"/>
      <c r="AG10" s="216"/>
      <c r="AH10" s="216"/>
      <c r="AI10" s="217"/>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6"/>
      <c r="BK10" s="6"/>
      <c r="BL10" s="6"/>
      <c r="BM10" s="6"/>
      <c r="BN10" s="6"/>
      <c r="BO10" s="6"/>
      <c r="BP10" s="6"/>
      <c r="BQ10" s="6"/>
    </row>
    <row r="11" spans="1:70" ht="15.6" customHeight="1">
      <c r="A11" s="2"/>
      <c r="B11" s="2"/>
      <c r="C11" s="219" t="s">
        <v>59</v>
      </c>
      <c r="D11" s="220"/>
      <c r="E11" s="220"/>
      <c r="F11" s="220"/>
      <c r="G11" s="220"/>
      <c r="H11" s="220"/>
      <c r="I11" s="220"/>
      <c r="J11" s="220"/>
      <c r="K11" s="220"/>
      <c r="L11" s="220"/>
      <c r="M11" s="220"/>
      <c r="N11" s="220"/>
      <c r="O11" s="220"/>
      <c r="P11" s="220"/>
      <c r="Q11" s="220"/>
      <c r="R11" s="220"/>
      <c r="S11" s="220"/>
      <c r="T11" s="220"/>
      <c r="U11" s="220"/>
      <c r="V11" s="220"/>
      <c r="W11" s="220"/>
      <c r="X11" s="221"/>
      <c r="Y11" s="219" t="s">
        <v>60</v>
      </c>
      <c r="Z11" s="220"/>
      <c r="AA11" s="220"/>
      <c r="AB11" s="220"/>
      <c r="AC11" s="220"/>
      <c r="AD11" s="220"/>
      <c r="AE11" s="220"/>
      <c r="AF11" s="220"/>
      <c r="AG11" s="220"/>
      <c r="AH11" s="220"/>
      <c r="AI11" s="221"/>
      <c r="AJ11" s="228" t="s">
        <v>53</v>
      </c>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7"/>
      <c r="BK11" s="7"/>
      <c r="BL11" s="7"/>
      <c r="BM11" s="7"/>
      <c r="BN11" s="7"/>
      <c r="BO11" s="7"/>
      <c r="BP11" s="7"/>
      <c r="BQ11" s="7"/>
    </row>
    <row r="12" spans="1:70" ht="15.6" customHeight="1">
      <c r="A12" s="2"/>
      <c r="B12" s="2"/>
      <c r="C12" s="222"/>
      <c r="D12" s="223"/>
      <c r="E12" s="223"/>
      <c r="F12" s="223"/>
      <c r="G12" s="223"/>
      <c r="H12" s="223"/>
      <c r="I12" s="223"/>
      <c r="J12" s="223"/>
      <c r="K12" s="223"/>
      <c r="L12" s="223"/>
      <c r="M12" s="223"/>
      <c r="N12" s="223"/>
      <c r="O12" s="223"/>
      <c r="P12" s="223"/>
      <c r="Q12" s="223"/>
      <c r="R12" s="223"/>
      <c r="S12" s="223"/>
      <c r="T12" s="223"/>
      <c r="U12" s="223"/>
      <c r="V12" s="223"/>
      <c r="W12" s="223"/>
      <c r="X12" s="224"/>
      <c r="Y12" s="222"/>
      <c r="Z12" s="223"/>
      <c r="AA12" s="223"/>
      <c r="AB12" s="223"/>
      <c r="AC12" s="223"/>
      <c r="AD12" s="223"/>
      <c r="AE12" s="223"/>
      <c r="AF12" s="223"/>
      <c r="AG12" s="223"/>
      <c r="AH12" s="223"/>
      <c r="AI12" s="224"/>
      <c r="AJ12" s="228"/>
      <c r="AK12" s="228"/>
      <c r="AL12" s="228"/>
      <c r="AM12" s="228"/>
      <c r="AN12" s="228"/>
      <c r="AO12" s="228"/>
      <c r="AP12" s="228"/>
      <c r="AQ12" s="228"/>
      <c r="AR12" s="228"/>
      <c r="AS12" s="228"/>
      <c r="AT12" s="228"/>
      <c r="AU12" s="228"/>
      <c r="AV12" s="228"/>
      <c r="AW12" s="228"/>
      <c r="AX12" s="228"/>
      <c r="AY12" s="228"/>
      <c r="AZ12" s="228"/>
      <c r="BA12" s="228"/>
      <c r="BB12" s="228"/>
      <c r="BC12" s="228"/>
      <c r="BD12" s="228"/>
      <c r="BE12" s="228"/>
      <c r="BF12" s="228"/>
      <c r="BG12" s="228"/>
      <c r="BH12" s="228"/>
      <c r="BI12" s="228"/>
      <c r="BJ12" s="7"/>
      <c r="BK12" s="7"/>
      <c r="BL12" s="7"/>
      <c r="BM12" s="7"/>
      <c r="BN12" s="7"/>
      <c r="BO12" s="7"/>
      <c r="BP12" s="7"/>
      <c r="BQ12" s="7"/>
    </row>
    <row r="13" spans="1:70" ht="15.6" customHeight="1">
      <c r="A13" s="2"/>
      <c r="B13" s="2"/>
      <c r="C13" s="225"/>
      <c r="D13" s="226"/>
      <c r="E13" s="226"/>
      <c r="F13" s="226"/>
      <c r="G13" s="226"/>
      <c r="H13" s="226"/>
      <c r="I13" s="226"/>
      <c r="J13" s="226"/>
      <c r="K13" s="226"/>
      <c r="L13" s="226"/>
      <c r="M13" s="226"/>
      <c r="N13" s="226"/>
      <c r="O13" s="226"/>
      <c r="P13" s="226"/>
      <c r="Q13" s="226"/>
      <c r="R13" s="226"/>
      <c r="S13" s="226"/>
      <c r="T13" s="226"/>
      <c r="U13" s="226"/>
      <c r="V13" s="226"/>
      <c r="W13" s="226"/>
      <c r="X13" s="227"/>
      <c r="Y13" s="225"/>
      <c r="Z13" s="226"/>
      <c r="AA13" s="226"/>
      <c r="AB13" s="226"/>
      <c r="AC13" s="226"/>
      <c r="AD13" s="226"/>
      <c r="AE13" s="226"/>
      <c r="AF13" s="226"/>
      <c r="AG13" s="226"/>
      <c r="AH13" s="226"/>
      <c r="AI13" s="227"/>
      <c r="AJ13" s="228"/>
      <c r="AK13" s="228"/>
      <c r="AL13" s="228"/>
      <c r="AM13" s="228"/>
      <c r="AN13" s="228"/>
      <c r="AO13" s="228"/>
      <c r="AP13" s="228"/>
      <c r="AQ13" s="228"/>
      <c r="AR13" s="228"/>
      <c r="AS13" s="228"/>
      <c r="AT13" s="228"/>
      <c r="AU13" s="228"/>
      <c r="AV13" s="228"/>
      <c r="AW13" s="228"/>
      <c r="AX13" s="228"/>
      <c r="AY13" s="228"/>
      <c r="AZ13" s="228"/>
      <c r="BA13" s="228"/>
      <c r="BB13" s="228"/>
      <c r="BC13" s="228"/>
      <c r="BD13" s="228"/>
      <c r="BE13" s="228"/>
      <c r="BF13" s="228"/>
      <c r="BG13" s="228"/>
      <c r="BH13" s="228"/>
      <c r="BI13" s="22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5" t="s">
        <v>31</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88"/>
      <c r="BB18" s="88"/>
      <c r="BC18" s="88"/>
      <c r="BD18" s="88"/>
      <c r="BE18" s="88"/>
      <c r="BF18" s="88"/>
      <c r="BG18" s="88"/>
      <c r="BH18" s="88"/>
      <c r="BI18" s="88"/>
      <c r="BJ18" s="88"/>
      <c r="BK18" s="88"/>
      <c r="BL18" s="88"/>
      <c r="BM18" s="88"/>
      <c r="BN18" s="88"/>
      <c r="BO18" s="88"/>
      <c r="BP18" s="88"/>
      <c r="BQ18" s="89"/>
      <c r="BR18" s="18"/>
    </row>
    <row r="19" spans="1:70"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91" t="s">
        <v>23</v>
      </c>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3"/>
      <c r="BA20" s="20"/>
      <c r="BB20" s="176" t="s">
        <v>1</v>
      </c>
      <c r="BC20" s="177"/>
      <c r="BD20" s="177"/>
      <c r="BE20" s="177"/>
      <c r="BF20" s="177"/>
      <c r="BG20" s="177"/>
      <c r="BH20" s="178"/>
      <c r="BI20" s="60"/>
      <c r="BJ20" s="164" t="s">
        <v>32</v>
      </c>
      <c r="BK20" s="165"/>
      <c r="BL20" s="165"/>
      <c r="BM20" s="165"/>
      <c r="BN20" s="165"/>
      <c r="BO20" s="165"/>
      <c r="BP20" s="166"/>
      <c r="BQ20" s="89"/>
      <c r="BR20" s="59"/>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94"/>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0"/>
      <c r="BB21" s="179"/>
      <c r="BC21" s="180"/>
      <c r="BD21" s="180"/>
      <c r="BE21" s="180"/>
      <c r="BF21" s="180"/>
      <c r="BG21" s="180"/>
      <c r="BH21" s="181"/>
      <c r="BI21" s="60"/>
      <c r="BJ21" s="167"/>
      <c r="BK21" s="168"/>
      <c r="BL21" s="168"/>
      <c r="BM21" s="168"/>
      <c r="BN21" s="168"/>
      <c r="BO21" s="168"/>
      <c r="BP21" s="169"/>
      <c r="BQ21" s="89"/>
      <c r="BR21" s="59"/>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97"/>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61"/>
      <c r="BB22" s="179"/>
      <c r="BC22" s="180"/>
      <c r="BD22" s="180"/>
      <c r="BE22" s="180"/>
      <c r="BF22" s="180"/>
      <c r="BG22" s="180"/>
      <c r="BH22" s="181"/>
      <c r="BI22" s="21"/>
      <c r="BJ22" s="167"/>
      <c r="BK22" s="168"/>
      <c r="BL22" s="168"/>
      <c r="BM22" s="168"/>
      <c r="BN22" s="168"/>
      <c r="BO22" s="168"/>
      <c r="BP22" s="169"/>
      <c r="BQ22" s="89"/>
      <c r="BR22" s="59"/>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73" t="s">
        <v>4</v>
      </c>
      <c r="Z23" s="174"/>
      <c r="AA23" s="174"/>
      <c r="AB23" s="174"/>
      <c r="AC23" s="174"/>
      <c r="AD23" s="174"/>
      <c r="AE23" s="175"/>
      <c r="AF23" s="173" t="s">
        <v>5</v>
      </c>
      <c r="AG23" s="174"/>
      <c r="AH23" s="174"/>
      <c r="AI23" s="174"/>
      <c r="AJ23" s="174"/>
      <c r="AK23" s="174"/>
      <c r="AL23" s="175"/>
      <c r="AM23" s="173" t="s">
        <v>24</v>
      </c>
      <c r="AN23" s="174"/>
      <c r="AO23" s="174"/>
      <c r="AP23" s="174"/>
      <c r="AQ23" s="174"/>
      <c r="AR23" s="174"/>
      <c r="AS23" s="175"/>
      <c r="AT23" s="173" t="s">
        <v>25</v>
      </c>
      <c r="AU23" s="174"/>
      <c r="AV23" s="174"/>
      <c r="AW23" s="174"/>
      <c r="AX23" s="174"/>
      <c r="AY23" s="174"/>
      <c r="AZ23" s="175"/>
      <c r="BA23" s="61"/>
      <c r="BB23" s="182"/>
      <c r="BC23" s="183"/>
      <c r="BD23" s="183"/>
      <c r="BE23" s="183"/>
      <c r="BF23" s="183"/>
      <c r="BG23" s="183"/>
      <c r="BH23" s="184"/>
      <c r="BI23" s="21"/>
      <c r="BJ23" s="170"/>
      <c r="BK23" s="171"/>
      <c r="BL23" s="171"/>
      <c r="BM23" s="171"/>
      <c r="BN23" s="171"/>
      <c r="BO23" s="171"/>
      <c r="BP23" s="172"/>
      <c r="BQ23" s="89"/>
      <c r="BR23" s="59"/>
    </row>
    <row r="24" spans="1:70" ht="15.6" customHeight="1">
      <c r="A24" s="2"/>
      <c r="B24" s="2"/>
      <c r="C24" s="19"/>
      <c r="D24" s="140" t="str">
        <f>IF([5]回答表!J21="○","○","")</f>
        <v/>
      </c>
      <c r="E24" s="141"/>
      <c r="F24" s="141"/>
      <c r="G24" s="141"/>
      <c r="H24" s="141"/>
      <c r="I24" s="141"/>
      <c r="J24" s="142"/>
      <c r="K24" s="140" t="str">
        <f>IF([5]回答表!J22="○","○","")</f>
        <v/>
      </c>
      <c r="L24" s="141"/>
      <c r="M24" s="141"/>
      <c r="N24" s="141"/>
      <c r="O24" s="141"/>
      <c r="P24" s="141"/>
      <c r="Q24" s="142"/>
      <c r="R24" s="140" t="str">
        <f>IF([5]回答表!J23="○","○","")</f>
        <v/>
      </c>
      <c r="S24" s="141"/>
      <c r="T24" s="141"/>
      <c r="U24" s="141"/>
      <c r="V24" s="141"/>
      <c r="W24" s="141"/>
      <c r="X24" s="142"/>
      <c r="Y24" s="158" t="str">
        <f>IF([5]回答表!J24="○","○","")</f>
        <v>○</v>
      </c>
      <c r="Z24" s="159"/>
      <c r="AA24" s="159"/>
      <c r="AB24" s="159"/>
      <c r="AC24" s="159"/>
      <c r="AD24" s="159"/>
      <c r="AE24" s="160"/>
      <c r="AF24" s="140" t="str">
        <f>IF([5]回答表!J25="○","○","")</f>
        <v/>
      </c>
      <c r="AG24" s="141"/>
      <c r="AH24" s="141"/>
      <c r="AI24" s="141"/>
      <c r="AJ24" s="141"/>
      <c r="AK24" s="141"/>
      <c r="AL24" s="142"/>
      <c r="AM24" s="140" t="str">
        <f>IF([5]回答表!J26="○","○","")</f>
        <v/>
      </c>
      <c r="AN24" s="141"/>
      <c r="AO24" s="141"/>
      <c r="AP24" s="141"/>
      <c r="AQ24" s="141"/>
      <c r="AR24" s="141"/>
      <c r="AS24" s="142"/>
      <c r="AT24" s="140" t="str">
        <f>IF([5]回答表!J27="○","○","")</f>
        <v/>
      </c>
      <c r="AU24" s="141"/>
      <c r="AV24" s="141"/>
      <c r="AW24" s="141"/>
      <c r="AX24" s="141"/>
      <c r="AY24" s="141"/>
      <c r="AZ24" s="142"/>
      <c r="BA24" s="61"/>
      <c r="BB24" s="146" t="str">
        <f>IF([5]回答表!J28="○","○","")</f>
        <v/>
      </c>
      <c r="BC24" s="147"/>
      <c r="BD24" s="147"/>
      <c r="BE24" s="147"/>
      <c r="BF24" s="147"/>
      <c r="BG24" s="147"/>
      <c r="BH24" s="148"/>
      <c r="BI24" s="21"/>
      <c r="BJ24" s="149" t="str">
        <f>IF([5]回答表!J29="○","○","")</f>
        <v/>
      </c>
      <c r="BK24" s="150"/>
      <c r="BL24" s="150"/>
      <c r="BM24" s="150"/>
      <c r="BN24" s="150"/>
      <c r="BO24" s="150"/>
      <c r="BP24" s="151"/>
      <c r="BQ24" s="89"/>
      <c r="BR24" s="59"/>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58"/>
      <c r="Z25" s="159"/>
      <c r="AA25" s="159"/>
      <c r="AB25" s="159"/>
      <c r="AC25" s="159"/>
      <c r="AD25" s="159"/>
      <c r="AE25" s="160"/>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62"/>
      <c r="BB25" s="140"/>
      <c r="BC25" s="141"/>
      <c r="BD25" s="141"/>
      <c r="BE25" s="141"/>
      <c r="BF25" s="141"/>
      <c r="BG25" s="141"/>
      <c r="BH25" s="142"/>
      <c r="BI25" s="63"/>
      <c r="BJ25" s="152"/>
      <c r="BK25" s="153"/>
      <c r="BL25" s="153"/>
      <c r="BM25" s="153"/>
      <c r="BN25" s="153"/>
      <c r="BO25" s="153"/>
      <c r="BP25" s="154"/>
      <c r="BQ25" s="89"/>
      <c r="BR25" s="59"/>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61"/>
      <c r="Z26" s="162"/>
      <c r="AA26" s="162"/>
      <c r="AB26" s="162"/>
      <c r="AC26" s="162"/>
      <c r="AD26" s="162"/>
      <c r="AE26" s="163"/>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62"/>
      <c r="BB26" s="143"/>
      <c r="BC26" s="144"/>
      <c r="BD26" s="144"/>
      <c r="BE26" s="144"/>
      <c r="BF26" s="144"/>
      <c r="BG26" s="144"/>
      <c r="BH26" s="145"/>
      <c r="BI26" s="63"/>
      <c r="BJ26" s="155"/>
      <c r="BK26" s="156"/>
      <c r="BL26" s="156"/>
      <c r="BM26" s="156"/>
      <c r="BN26" s="156"/>
      <c r="BO26" s="156"/>
      <c r="BP26" s="157"/>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60"/>
      <c r="AS31" s="260"/>
      <c r="AT31" s="260"/>
      <c r="AU31" s="260"/>
      <c r="AV31" s="260"/>
      <c r="AW31" s="260"/>
      <c r="AX31" s="260"/>
      <c r="AY31" s="260"/>
      <c r="AZ31" s="260"/>
      <c r="BA31" s="260"/>
      <c r="BB31" s="260"/>
      <c r="BC31" s="70"/>
      <c r="BD31" s="71"/>
      <c r="BE31" s="71"/>
      <c r="BF31" s="71"/>
      <c r="BG31" s="71"/>
      <c r="BH31" s="71"/>
      <c r="BI31" s="71"/>
      <c r="BJ31" s="71"/>
      <c r="BK31" s="71"/>
      <c r="BL31" s="71"/>
      <c r="BM31" s="71"/>
      <c r="BN31" s="71"/>
      <c r="BO31" s="71"/>
      <c r="BP31" s="71"/>
      <c r="BQ31" s="72"/>
      <c r="BR31" s="66"/>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61"/>
      <c r="AS32" s="261"/>
      <c r="AT32" s="261"/>
      <c r="AU32" s="261"/>
      <c r="AV32" s="261"/>
      <c r="AW32" s="261"/>
      <c r="AX32" s="261"/>
      <c r="AY32" s="261"/>
      <c r="AZ32" s="261"/>
      <c r="BA32" s="261"/>
      <c r="BB32" s="261"/>
      <c r="BC32" s="74"/>
      <c r="BD32" s="22"/>
      <c r="BE32" s="22"/>
      <c r="BF32" s="22"/>
      <c r="BG32" s="22"/>
      <c r="BH32" s="22"/>
      <c r="BI32" s="22"/>
      <c r="BJ32" s="22"/>
      <c r="BK32" s="22"/>
      <c r="BL32" s="22"/>
      <c r="BM32" s="26"/>
      <c r="BN32" s="26"/>
      <c r="BO32" s="26"/>
      <c r="BP32" s="75"/>
      <c r="BQ32" s="76"/>
      <c r="BR32" s="66"/>
    </row>
    <row r="33" spans="1:70" ht="15.6" customHeight="1">
      <c r="A33" s="2"/>
      <c r="B33" s="2"/>
      <c r="C33" s="73"/>
      <c r="D33" s="262" t="s">
        <v>6</v>
      </c>
      <c r="E33" s="263"/>
      <c r="F33" s="263"/>
      <c r="G33" s="263"/>
      <c r="H33" s="263"/>
      <c r="I33" s="263"/>
      <c r="J33" s="263"/>
      <c r="K33" s="263"/>
      <c r="L33" s="263"/>
      <c r="M33" s="263"/>
      <c r="N33" s="263"/>
      <c r="O33" s="263"/>
      <c r="P33" s="263"/>
      <c r="Q33" s="264"/>
      <c r="R33" s="268" t="s">
        <v>27</v>
      </c>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69"/>
      <c r="BB33" s="270"/>
      <c r="BC33" s="74"/>
      <c r="BD33" s="22"/>
      <c r="BE33" s="22"/>
      <c r="BF33" s="22"/>
      <c r="BG33" s="22"/>
      <c r="BH33" s="22"/>
      <c r="BI33" s="22"/>
      <c r="BJ33" s="22"/>
      <c r="BK33" s="22"/>
      <c r="BL33" s="22"/>
      <c r="BM33" s="26"/>
      <c r="BN33" s="26"/>
      <c r="BO33" s="26"/>
      <c r="BP33" s="75"/>
      <c r="BQ33" s="76"/>
      <c r="BR33" s="66"/>
    </row>
    <row r="34" spans="1:70" ht="15.6" customHeight="1">
      <c r="A34" s="2"/>
      <c r="B34" s="2"/>
      <c r="C34" s="73"/>
      <c r="D34" s="265"/>
      <c r="E34" s="266"/>
      <c r="F34" s="266"/>
      <c r="G34" s="266"/>
      <c r="H34" s="266"/>
      <c r="I34" s="266"/>
      <c r="J34" s="266"/>
      <c r="K34" s="266"/>
      <c r="L34" s="266"/>
      <c r="M34" s="266"/>
      <c r="N34" s="266"/>
      <c r="O34" s="266"/>
      <c r="P34" s="266"/>
      <c r="Q34" s="267"/>
      <c r="R34" s="271"/>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2"/>
      <c r="BB34" s="273"/>
      <c r="BC34" s="74"/>
      <c r="BD34" s="22"/>
      <c r="BE34" s="22"/>
      <c r="BF34" s="22"/>
      <c r="BG34" s="22"/>
      <c r="BH34" s="22"/>
      <c r="BI34" s="22"/>
      <c r="BJ34" s="22"/>
      <c r="BK34" s="22"/>
      <c r="BL34" s="22"/>
      <c r="BM34" s="26"/>
      <c r="BN34" s="26"/>
      <c r="BO34" s="26"/>
      <c r="BP34" s="75"/>
      <c r="BQ34" s="76"/>
      <c r="BR34" s="66"/>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87"/>
      <c r="AS35" s="87"/>
      <c r="AT35" s="87"/>
      <c r="AU35" s="87"/>
      <c r="AV35" s="87"/>
      <c r="AW35" s="87"/>
      <c r="AX35" s="87"/>
      <c r="AY35" s="87"/>
      <c r="AZ35" s="87"/>
      <c r="BA35" s="87"/>
      <c r="BB35" s="87"/>
      <c r="BC35" s="74"/>
      <c r="BD35" s="22"/>
      <c r="BE35" s="22"/>
      <c r="BF35" s="22"/>
      <c r="BG35" s="22"/>
      <c r="BH35" s="22"/>
      <c r="BI35" s="22"/>
      <c r="BJ35" s="22"/>
      <c r="BK35" s="22"/>
      <c r="BL35" s="22"/>
      <c r="BM35" s="26"/>
      <c r="BN35" s="26"/>
      <c r="BO35" s="26"/>
      <c r="BP35" s="75"/>
      <c r="BQ35" s="76"/>
      <c r="BR35" s="66"/>
    </row>
    <row r="36" spans="1:70" ht="19.2">
      <c r="A36" s="2"/>
      <c r="B36" s="2"/>
      <c r="C36" s="73"/>
      <c r="D36" s="24"/>
      <c r="E36" s="24"/>
      <c r="F36" s="24"/>
      <c r="G36" s="24"/>
      <c r="H36" s="24"/>
      <c r="I36" s="24"/>
      <c r="J36" s="24"/>
      <c r="K36" s="24"/>
      <c r="L36" s="24"/>
      <c r="M36" s="24"/>
      <c r="N36" s="24"/>
      <c r="O36" s="24"/>
      <c r="P36" s="24"/>
      <c r="Q36" s="24"/>
      <c r="R36" s="24"/>
      <c r="S36" s="24"/>
      <c r="T36" s="24"/>
      <c r="U36" s="23" t="s">
        <v>26</v>
      </c>
      <c r="V36" s="24"/>
      <c r="W36" s="24"/>
      <c r="X36" s="25"/>
      <c r="Y36" s="25"/>
      <c r="Z36" s="25"/>
      <c r="AA36" s="26"/>
      <c r="AB36" s="27"/>
      <c r="AC36" s="27"/>
      <c r="AD36" s="27"/>
      <c r="AE36" s="27"/>
      <c r="AF36" s="27"/>
      <c r="AG36" s="27"/>
      <c r="AH36" s="27"/>
      <c r="AI36" s="27"/>
      <c r="AJ36" s="27"/>
      <c r="AK36" s="27"/>
      <c r="AL36" s="27"/>
      <c r="AM36" s="23" t="s">
        <v>16</v>
      </c>
      <c r="AN36" s="28"/>
      <c r="AO36" s="27"/>
      <c r="AP36" s="29"/>
      <c r="AQ36" s="29"/>
      <c r="AR36" s="30"/>
      <c r="AS36" s="30"/>
      <c r="AT36" s="30"/>
      <c r="AU36" s="30"/>
      <c r="AV36" s="30"/>
      <c r="AW36" s="30"/>
      <c r="AX36" s="30"/>
      <c r="AY36" s="30"/>
      <c r="AZ36" s="30"/>
      <c r="BA36" s="30"/>
      <c r="BB36" s="30"/>
      <c r="BC36" s="31"/>
      <c r="BD36" s="26"/>
      <c r="BE36" s="32" t="s">
        <v>7</v>
      </c>
      <c r="BF36" s="35"/>
      <c r="BG36" s="35"/>
      <c r="BH36" s="35"/>
      <c r="BI36" s="35"/>
      <c r="BJ36" s="35"/>
      <c r="BK36" s="35"/>
      <c r="BL36" s="26"/>
      <c r="BM36" s="26"/>
      <c r="BN36" s="26"/>
      <c r="BO36" s="26"/>
      <c r="BP36" s="28"/>
      <c r="BQ36" s="76"/>
      <c r="BR36" s="66"/>
    </row>
    <row r="37" spans="1:70" ht="15.6" customHeight="1">
      <c r="A37" s="2"/>
      <c r="B37" s="2"/>
      <c r="C37" s="73"/>
      <c r="D37" s="274" t="s">
        <v>8</v>
      </c>
      <c r="E37" s="274"/>
      <c r="F37" s="274"/>
      <c r="G37" s="274"/>
      <c r="H37" s="274"/>
      <c r="I37" s="274"/>
      <c r="J37" s="274"/>
      <c r="K37" s="274"/>
      <c r="L37" s="274"/>
      <c r="M37" s="274"/>
      <c r="N37" s="275" t="str">
        <f>IF([5]回答表!L24="○","○","")</f>
        <v>○</v>
      </c>
      <c r="O37" s="276"/>
      <c r="P37" s="276"/>
      <c r="Q37" s="277"/>
      <c r="R37" s="24"/>
      <c r="S37" s="24"/>
      <c r="T37" s="24"/>
      <c r="U37" s="131" t="str">
        <f>IF([5]回答表!L24="○",[5]回答表!D209,IF([5]回答表!M24="○",[5]回答表!D223,""))</f>
        <v>　こども病院については，開設当初から管理委託しており，地方自治法改正に伴い，H18年度から指定管理者制度（代行制）を導入した。
　さらに，H28年度からは利用料金制に移行した。</v>
      </c>
      <c r="V37" s="132"/>
      <c r="W37" s="132"/>
      <c r="X37" s="132"/>
      <c r="Y37" s="132"/>
      <c r="Z37" s="132"/>
      <c r="AA37" s="132"/>
      <c r="AB37" s="132"/>
      <c r="AC37" s="132"/>
      <c r="AD37" s="132"/>
      <c r="AE37" s="132"/>
      <c r="AF37" s="132"/>
      <c r="AG37" s="132"/>
      <c r="AH37" s="132"/>
      <c r="AI37" s="132"/>
      <c r="AJ37" s="133"/>
      <c r="AK37" s="79"/>
      <c r="AL37" s="79"/>
      <c r="AM37" s="278" t="s">
        <v>28</v>
      </c>
      <c r="AN37" s="279"/>
      <c r="AO37" s="279"/>
      <c r="AP37" s="279"/>
      <c r="AQ37" s="279"/>
      <c r="AR37" s="279"/>
      <c r="AS37" s="279"/>
      <c r="AT37" s="280"/>
      <c r="AU37" s="278" t="s">
        <v>29</v>
      </c>
      <c r="AV37" s="279"/>
      <c r="AW37" s="279"/>
      <c r="AX37" s="279"/>
      <c r="AY37" s="279"/>
      <c r="AZ37" s="279"/>
      <c r="BA37" s="279"/>
      <c r="BB37" s="280"/>
      <c r="BC37" s="77"/>
      <c r="BD37" s="22"/>
      <c r="BE37" s="257" t="s">
        <v>9</v>
      </c>
      <c r="BF37" s="258"/>
      <c r="BG37" s="258"/>
      <c r="BH37" s="258"/>
      <c r="BI37" s="257"/>
      <c r="BJ37" s="258"/>
      <c r="BK37" s="258"/>
      <c r="BL37" s="258"/>
      <c r="BM37" s="257"/>
      <c r="BN37" s="258"/>
      <c r="BO37" s="258"/>
      <c r="BP37" s="259"/>
      <c r="BQ37" s="76"/>
      <c r="BR37" s="66"/>
    </row>
    <row r="38" spans="1:70" ht="15.6" customHeight="1">
      <c r="A38" s="2"/>
      <c r="B38" s="2"/>
      <c r="C38" s="73"/>
      <c r="D38" s="274"/>
      <c r="E38" s="274"/>
      <c r="F38" s="274"/>
      <c r="G38" s="274"/>
      <c r="H38" s="274"/>
      <c r="I38" s="274"/>
      <c r="J38" s="274"/>
      <c r="K38" s="274"/>
      <c r="L38" s="274"/>
      <c r="M38" s="274"/>
      <c r="N38" s="158"/>
      <c r="O38" s="159"/>
      <c r="P38" s="159"/>
      <c r="Q38" s="160"/>
      <c r="R38" s="24"/>
      <c r="S38" s="24"/>
      <c r="T38" s="24"/>
      <c r="U38" s="134"/>
      <c r="V38" s="135"/>
      <c r="W38" s="135"/>
      <c r="X38" s="135"/>
      <c r="Y38" s="135"/>
      <c r="Z38" s="135"/>
      <c r="AA38" s="135"/>
      <c r="AB38" s="135"/>
      <c r="AC38" s="135"/>
      <c r="AD38" s="135"/>
      <c r="AE38" s="135"/>
      <c r="AF38" s="135"/>
      <c r="AG38" s="135"/>
      <c r="AH38" s="135"/>
      <c r="AI38" s="135"/>
      <c r="AJ38" s="136"/>
      <c r="AK38" s="79"/>
      <c r="AL38" s="79"/>
      <c r="AM38" s="281"/>
      <c r="AN38" s="282"/>
      <c r="AO38" s="282"/>
      <c r="AP38" s="282"/>
      <c r="AQ38" s="282"/>
      <c r="AR38" s="282"/>
      <c r="AS38" s="282"/>
      <c r="AT38" s="283"/>
      <c r="AU38" s="281"/>
      <c r="AV38" s="282"/>
      <c r="AW38" s="282"/>
      <c r="AX38" s="282"/>
      <c r="AY38" s="282"/>
      <c r="AZ38" s="282"/>
      <c r="BA38" s="282"/>
      <c r="BB38" s="283"/>
      <c r="BC38" s="77"/>
      <c r="BD38" s="22"/>
      <c r="BE38" s="241"/>
      <c r="BF38" s="242"/>
      <c r="BG38" s="242"/>
      <c r="BH38" s="242"/>
      <c r="BI38" s="241"/>
      <c r="BJ38" s="242"/>
      <c r="BK38" s="242"/>
      <c r="BL38" s="242"/>
      <c r="BM38" s="241"/>
      <c r="BN38" s="242"/>
      <c r="BO38" s="242"/>
      <c r="BP38" s="243"/>
      <c r="BQ38" s="76"/>
      <c r="BR38" s="66"/>
    </row>
    <row r="39" spans="1:70" ht="15.6" customHeight="1">
      <c r="A39" s="2"/>
      <c r="B39" s="2"/>
      <c r="C39" s="73"/>
      <c r="D39" s="274"/>
      <c r="E39" s="274"/>
      <c r="F39" s="274"/>
      <c r="G39" s="274"/>
      <c r="H39" s="274"/>
      <c r="I39" s="274"/>
      <c r="J39" s="274"/>
      <c r="K39" s="274"/>
      <c r="L39" s="274"/>
      <c r="M39" s="274"/>
      <c r="N39" s="158"/>
      <c r="O39" s="159"/>
      <c r="P39" s="159"/>
      <c r="Q39" s="160"/>
      <c r="R39" s="24"/>
      <c r="S39" s="24"/>
      <c r="T39" s="24"/>
      <c r="U39" s="134"/>
      <c r="V39" s="135"/>
      <c r="W39" s="135"/>
      <c r="X39" s="135"/>
      <c r="Y39" s="135"/>
      <c r="Z39" s="135"/>
      <c r="AA39" s="135"/>
      <c r="AB39" s="135"/>
      <c r="AC39" s="135"/>
      <c r="AD39" s="135"/>
      <c r="AE39" s="135"/>
      <c r="AF39" s="135"/>
      <c r="AG39" s="135"/>
      <c r="AH39" s="135"/>
      <c r="AI39" s="135"/>
      <c r="AJ39" s="136"/>
      <c r="AK39" s="79"/>
      <c r="AL39" s="79"/>
      <c r="AM39" s="284"/>
      <c r="AN39" s="285"/>
      <c r="AO39" s="285"/>
      <c r="AP39" s="285"/>
      <c r="AQ39" s="285"/>
      <c r="AR39" s="285"/>
      <c r="AS39" s="285"/>
      <c r="AT39" s="286"/>
      <c r="AU39" s="284"/>
      <c r="AV39" s="285"/>
      <c r="AW39" s="285"/>
      <c r="AX39" s="285"/>
      <c r="AY39" s="285"/>
      <c r="AZ39" s="285"/>
      <c r="BA39" s="285"/>
      <c r="BB39" s="286"/>
      <c r="BC39" s="77"/>
      <c r="BD39" s="22"/>
      <c r="BE39" s="241"/>
      <c r="BF39" s="242"/>
      <c r="BG39" s="242"/>
      <c r="BH39" s="242"/>
      <c r="BI39" s="241"/>
      <c r="BJ39" s="242"/>
      <c r="BK39" s="242"/>
      <c r="BL39" s="242"/>
      <c r="BM39" s="241"/>
      <c r="BN39" s="242"/>
      <c r="BO39" s="242"/>
      <c r="BP39" s="243"/>
      <c r="BQ39" s="76"/>
      <c r="BR39" s="66"/>
    </row>
    <row r="40" spans="1:70" ht="15.6" customHeight="1">
      <c r="A40" s="2"/>
      <c r="B40" s="2"/>
      <c r="C40" s="73"/>
      <c r="D40" s="274"/>
      <c r="E40" s="274"/>
      <c r="F40" s="274"/>
      <c r="G40" s="274"/>
      <c r="H40" s="274"/>
      <c r="I40" s="274"/>
      <c r="J40" s="274"/>
      <c r="K40" s="274"/>
      <c r="L40" s="274"/>
      <c r="M40" s="274"/>
      <c r="N40" s="161"/>
      <c r="O40" s="162"/>
      <c r="P40" s="162"/>
      <c r="Q40" s="163"/>
      <c r="R40" s="24"/>
      <c r="S40" s="24"/>
      <c r="T40" s="24"/>
      <c r="U40" s="134"/>
      <c r="V40" s="135"/>
      <c r="W40" s="135"/>
      <c r="X40" s="135"/>
      <c r="Y40" s="135"/>
      <c r="Z40" s="135"/>
      <c r="AA40" s="135"/>
      <c r="AB40" s="135"/>
      <c r="AC40" s="135"/>
      <c r="AD40" s="135"/>
      <c r="AE40" s="135"/>
      <c r="AF40" s="135"/>
      <c r="AG40" s="135"/>
      <c r="AH40" s="135"/>
      <c r="AI40" s="135"/>
      <c r="AJ40" s="136"/>
      <c r="AK40" s="79"/>
      <c r="AL40" s="79"/>
      <c r="AM40" s="146" t="str">
        <f>IF([5]回答表!L24="○",[5]回答表!N213,IF([5]回答表!M24="○",[5]回答表!N227,""))</f>
        <v>　</v>
      </c>
      <c r="AN40" s="147"/>
      <c r="AO40" s="147"/>
      <c r="AP40" s="147"/>
      <c r="AQ40" s="147"/>
      <c r="AR40" s="147"/>
      <c r="AS40" s="147"/>
      <c r="AT40" s="148"/>
      <c r="AU40" s="146" t="str">
        <f>IF([5]回答表!L24="○",[5]回答表!N214,IF([5]回答表!M24="○",[5]回答表!N228,""))</f>
        <v>○</v>
      </c>
      <c r="AV40" s="147"/>
      <c r="AW40" s="147"/>
      <c r="AX40" s="147"/>
      <c r="AY40" s="147"/>
      <c r="AZ40" s="147"/>
      <c r="BA40" s="147"/>
      <c r="BB40" s="148"/>
      <c r="BC40" s="77"/>
      <c r="BD40" s="22"/>
      <c r="BE40" s="241">
        <v>18</v>
      </c>
      <c r="BF40" s="242"/>
      <c r="BG40" s="242"/>
      <c r="BH40" s="242"/>
      <c r="BI40" s="241">
        <f>IF([5]回答表!L24="○",[5]回答表!N217,IF([5]回答表!M24="○",[5]回答表!N231,""))</f>
        <v>4</v>
      </c>
      <c r="BJ40" s="242"/>
      <c r="BK40" s="242"/>
      <c r="BL40" s="243"/>
      <c r="BM40" s="241">
        <f>IF([5]回答表!L24="○",[5]回答表!N218,IF([5]回答表!M24="○",[5]回答表!N232,""))</f>
        <v>1</v>
      </c>
      <c r="BN40" s="242"/>
      <c r="BO40" s="242"/>
      <c r="BP40" s="243"/>
      <c r="BQ40" s="76"/>
      <c r="BR40" s="66"/>
    </row>
    <row r="41" spans="1:70" ht="15.6" customHeight="1">
      <c r="A41" s="2"/>
      <c r="B41" s="2"/>
      <c r="C41" s="73"/>
      <c r="D41" s="33"/>
      <c r="E41" s="33"/>
      <c r="F41" s="33"/>
      <c r="G41" s="33"/>
      <c r="H41" s="33"/>
      <c r="I41" s="33"/>
      <c r="J41" s="33"/>
      <c r="K41" s="33"/>
      <c r="L41" s="33"/>
      <c r="M41" s="33"/>
      <c r="N41" s="80"/>
      <c r="O41" s="80"/>
      <c r="P41" s="80"/>
      <c r="Q41" s="80"/>
      <c r="R41" s="80"/>
      <c r="S41" s="80"/>
      <c r="T41" s="80"/>
      <c r="U41" s="134"/>
      <c r="V41" s="135"/>
      <c r="W41" s="135"/>
      <c r="X41" s="135"/>
      <c r="Y41" s="135"/>
      <c r="Z41" s="135"/>
      <c r="AA41" s="135"/>
      <c r="AB41" s="135"/>
      <c r="AC41" s="135"/>
      <c r="AD41" s="135"/>
      <c r="AE41" s="135"/>
      <c r="AF41" s="135"/>
      <c r="AG41" s="135"/>
      <c r="AH41" s="135"/>
      <c r="AI41" s="135"/>
      <c r="AJ41" s="136"/>
      <c r="AK41" s="79"/>
      <c r="AL41" s="79"/>
      <c r="AM41" s="140"/>
      <c r="AN41" s="141"/>
      <c r="AO41" s="141"/>
      <c r="AP41" s="141"/>
      <c r="AQ41" s="141"/>
      <c r="AR41" s="141"/>
      <c r="AS41" s="141"/>
      <c r="AT41" s="142"/>
      <c r="AU41" s="140"/>
      <c r="AV41" s="141"/>
      <c r="AW41" s="141"/>
      <c r="AX41" s="141"/>
      <c r="AY41" s="141"/>
      <c r="AZ41" s="141"/>
      <c r="BA41" s="141"/>
      <c r="BB41" s="142"/>
      <c r="BC41" s="77"/>
      <c r="BD41" s="77"/>
      <c r="BE41" s="241"/>
      <c r="BF41" s="242"/>
      <c r="BG41" s="242"/>
      <c r="BH41" s="242"/>
      <c r="BI41" s="241"/>
      <c r="BJ41" s="242"/>
      <c r="BK41" s="242"/>
      <c r="BL41" s="243"/>
      <c r="BM41" s="241"/>
      <c r="BN41" s="242"/>
      <c r="BO41" s="242"/>
      <c r="BP41" s="243"/>
      <c r="BQ41" s="76"/>
      <c r="BR41" s="66"/>
    </row>
    <row r="42" spans="1:70" ht="15.6" customHeight="1">
      <c r="A42" s="2"/>
      <c r="B42" s="2"/>
      <c r="C42" s="73"/>
      <c r="D42" s="33"/>
      <c r="E42" s="33"/>
      <c r="F42" s="33"/>
      <c r="G42" s="33"/>
      <c r="H42" s="33"/>
      <c r="I42" s="33"/>
      <c r="J42" s="33"/>
      <c r="K42" s="33"/>
      <c r="L42" s="33"/>
      <c r="M42" s="33"/>
      <c r="N42" s="80"/>
      <c r="O42" s="80"/>
      <c r="P42" s="80"/>
      <c r="Q42" s="80"/>
      <c r="R42" s="80"/>
      <c r="S42" s="80"/>
      <c r="T42" s="80"/>
      <c r="U42" s="134"/>
      <c r="V42" s="135"/>
      <c r="W42" s="135"/>
      <c r="X42" s="135"/>
      <c r="Y42" s="135"/>
      <c r="Z42" s="135"/>
      <c r="AA42" s="135"/>
      <c r="AB42" s="135"/>
      <c r="AC42" s="135"/>
      <c r="AD42" s="135"/>
      <c r="AE42" s="135"/>
      <c r="AF42" s="135"/>
      <c r="AG42" s="135"/>
      <c r="AH42" s="135"/>
      <c r="AI42" s="135"/>
      <c r="AJ42" s="136"/>
      <c r="AK42" s="79"/>
      <c r="AL42" s="79"/>
      <c r="AM42" s="143"/>
      <c r="AN42" s="144"/>
      <c r="AO42" s="144"/>
      <c r="AP42" s="144"/>
      <c r="AQ42" s="144"/>
      <c r="AR42" s="144"/>
      <c r="AS42" s="144"/>
      <c r="AT42" s="145"/>
      <c r="AU42" s="143"/>
      <c r="AV42" s="144"/>
      <c r="AW42" s="144"/>
      <c r="AX42" s="144"/>
      <c r="AY42" s="144"/>
      <c r="AZ42" s="144"/>
      <c r="BA42" s="144"/>
      <c r="BB42" s="145"/>
      <c r="BC42" s="77"/>
      <c r="BD42" s="22"/>
      <c r="BE42" s="241"/>
      <c r="BF42" s="242"/>
      <c r="BG42" s="242"/>
      <c r="BH42" s="242"/>
      <c r="BI42" s="241"/>
      <c r="BJ42" s="242"/>
      <c r="BK42" s="242"/>
      <c r="BL42" s="243"/>
      <c r="BM42" s="241"/>
      <c r="BN42" s="242"/>
      <c r="BO42" s="242"/>
      <c r="BP42" s="243"/>
      <c r="BQ42" s="76"/>
      <c r="BR42" s="66"/>
    </row>
    <row r="43" spans="1:70" ht="15.6" customHeight="1">
      <c r="A43" s="2"/>
      <c r="B43" s="2"/>
      <c r="C43" s="73"/>
      <c r="D43" s="244" t="s">
        <v>10</v>
      </c>
      <c r="E43" s="274"/>
      <c r="F43" s="274"/>
      <c r="G43" s="274"/>
      <c r="H43" s="274"/>
      <c r="I43" s="274"/>
      <c r="J43" s="274"/>
      <c r="K43" s="274"/>
      <c r="L43" s="274"/>
      <c r="M43" s="230"/>
      <c r="N43" s="275" t="str">
        <f>IF([5]回答表!M24="○","○","")</f>
        <v/>
      </c>
      <c r="O43" s="276"/>
      <c r="P43" s="276"/>
      <c r="Q43" s="277"/>
      <c r="R43" s="24"/>
      <c r="S43" s="24"/>
      <c r="T43" s="24"/>
      <c r="U43" s="134"/>
      <c r="V43" s="135"/>
      <c r="W43" s="135"/>
      <c r="X43" s="135"/>
      <c r="Y43" s="135"/>
      <c r="Z43" s="135"/>
      <c r="AA43" s="135"/>
      <c r="AB43" s="135"/>
      <c r="AC43" s="135"/>
      <c r="AD43" s="135"/>
      <c r="AE43" s="135"/>
      <c r="AF43" s="135"/>
      <c r="AG43" s="135"/>
      <c r="AH43" s="135"/>
      <c r="AI43" s="135"/>
      <c r="AJ43" s="136"/>
      <c r="AK43" s="79"/>
      <c r="AL43" s="79"/>
      <c r="AM43" s="22"/>
      <c r="AN43" s="22"/>
      <c r="AO43" s="22"/>
      <c r="AP43" s="22"/>
      <c r="AQ43" s="22"/>
      <c r="AR43" s="22"/>
      <c r="AS43" s="22"/>
      <c r="AT43" s="22"/>
      <c r="AU43" s="22"/>
      <c r="AV43" s="22"/>
      <c r="AW43" s="22"/>
      <c r="AX43" s="22"/>
      <c r="AY43" s="22"/>
      <c r="AZ43" s="22"/>
      <c r="BA43" s="22"/>
      <c r="BB43" s="22"/>
      <c r="BC43" s="77"/>
      <c r="BD43" s="81"/>
      <c r="BE43" s="241"/>
      <c r="BF43" s="242"/>
      <c r="BG43" s="242"/>
      <c r="BH43" s="242"/>
      <c r="BI43" s="241"/>
      <c r="BJ43" s="242"/>
      <c r="BK43" s="242"/>
      <c r="BL43" s="243"/>
      <c r="BM43" s="241"/>
      <c r="BN43" s="242"/>
      <c r="BO43" s="242"/>
      <c r="BP43" s="243"/>
      <c r="BQ43" s="76"/>
      <c r="BR43" s="66"/>
    </row>
    <row r="44" spans="1:70" ht="15.6" customHeight="1">
      <c r="A44" s="2"/>
      <c r="B44" s="2"/>
      <c r="C44" s="73"/>
      <c r="D44" s="274"/>
      <c r="E44" s="274"/>
      <c r="F44" s="274"/>
      <c r="G44" s="274"/>
      <c r="H44" s="274"/>
      <c r="I44" s="274"/>
      <c r="J44" s="274"/>
      <c r="K44" s="274"/>
      <c r="L44" s="274"/>
      <c r="M44" s="230"/>
      <c r="N44" s="158"/>
      <c r="O44" s="159"/>
      <c r="P44" s="159"/>
      <c r="Q44" s="160"/>
      <c r="R44" s="24"/>
      <c r="S44" s="24"/>
      <c r="T44" s="24"/>
      <c r="U44" s="134"/>
      <c r="V44" s="135"/>
      <c r="W44" s="135"/>
      <c r="X44" s="135"/>
      <c r="Y44" s="135"/>
      <c r="Z44" s="135"/>
      <c r="AA44" s="135"/>
      <c r="AB44" s="135"/>
      <c r="AC44" s="135"/>
      <c r="AD44" s="135"/>
      <c r="AE44" s="135"/>
      <c r="AF44" s="135"/>
      <c r="AG44" s="135"/>
      <c r="AH44" s="135"/>
      <c r="AI44" s="135"/>
      <c r="AJ44" s="136"/>
      <c r="AK44" s="79"/>
      <c r="AL44" s="79"/>
      <c r="AM44" s="22"/>
      <c r="AN44" s="22"/>
      <c r="AO44" s="22"/>
      <c r="AP44" s="22"/>
      <c r="AQ44" s="22"/>
      <c r="AR44" s="22"/>
      <c r="AS44" s="22"/>
      <c r="AT44" s="22"/>
      <c r="AU44" s="22"/>
      <c r="AV44" s="22"/>
      <c r="AW44" s="22"/>
      <c r="AX44" s="22"/>
      <c r="AY44" s="22"/>
      <c r="AZ44" s="22"/>
      <c r="BA44" s="22"/>
      <c r="BB44" s="22"/>
      <c r="BC44" s="77"/>
      <c r="BD44" s="81"/>
      <c r="BE44" s="241" t="s">
        <v>11</v>
      </c>
      <c r="BF44" s="242"/>
      <c r="BG44" s="242"/>
      <c r="BH44" s="242"/>
      <c r="BI44" s="241" t="s">
        <v>12</v>
      </c>
      <c r="BJ44" s="242"/>
      <c r="BK44" s="242"/>
      <c r="BL44" s="242"/>
      <c r="BM44" s="241" t="s">
        <v>13</v>
      </c>
      <c r="BN44" s="242"/>
      <c r="BO44" s="242"/>
      <c r="BP44" s="243"/>
      <c r="BQ44" s="76"/>
      <c r="BR44" s="66"/>
    </row>
    <row r="45" spans="1:70" ht="15.6" customHeight="1">
      <c r="A45" s="2"/>
      <c r="B45" s="2"/>
      <c r="C45" s="73"/>
      <c r="D45" s="274"/>
      <c r="E45" s="274"/>
      <c r="F45" s="274"/>
      <c r="G45" s="274"/>
      <c r="H45" s="274"/>
      <c r="I45" s="274"/>
      <c r="J45" s="274"/>
      <c r="K45" s="274"/>
      <c r="L45" s="274"/>
      <c r="M45" s="230"/>
      <c r="N45" s="158"/>
      <c r="O45" s="159"/>
      <c r="P45" s="159"/>
      <c r="Q45" s="160"/>
      <c r="R45" s="24"/>
      <c r="S45" s="24"/>
      <c r="T45" s="24"/>
      <c r="U45" s="134"/>
      <c r="V45" s="135"/>
      <c r="W45" s="135"/>
      <c r="X45" s="135"/>
      <c r="Y45" s="135"/>
      <c r="Z45" s="135"/>
      <c r="AA45" s="135"/>
      <c r="AB45" s="135"/>
      <c r="AC45" s="135"/>
      <c r="AD45" s="135"/>
      <c r="AE45" s="135"/>
      <c r="AF45" s="135"/>
      <c r="AG45" s="135"/>
      <c r="AH45" s="135"/>
      <c r="AI45" s="135"/>
      <c r="AJ45" s="136"/>
      <c r="AK45" s="79"/>
      <c r="AL45" s="79"/>
      <c r="AM45" s="22"/>
      <c r="AN45" s="22"/>
      <c r="AO45" s="22"/>
      <c r="AP45" s="22"/>
      <c r="AQ45" s="22"/>
      <c r="AR45" s="22"/>
      <c r="AS45" s="22"/>
      <c r="AT45" s="22"/>
      <c r="AU45" s="22"/>
      <c r="AV45" s="22"/>
      <c r="AW45" s="22"/>
      <c r="AX45" s="22"/>
      <c r="AY45" s="22"/>
      <c r="AZ45" s="22"/>
      <c r="BA45" s="22"/>
      <c r="BB45" s="22"/>
      <c r="BC45" s="77"/>
      <c r="BD45" s="81"/>
      <c r="BE45" s="241"/>
      <c r="BF45" s="242"/>
      <c r="BG45" s="242"/>
      <c r="BH45" s="242"/>
      <c r="BI45" s="241"/>
      <c r="BJ45" s="242"/>
      <c r="BK45" s="242"/>
      <c r="BL45" s="242"/>
      <c r="BM45" s="241"/>
      <c r="BN45" s="242"/>
      <c r="BO45" s="242"/>
      <c r="BP45" s="243"/>
      <c r="BQ45" s="76"/>
      <c r="BR45" s="66"/>
    </row>
    <row r="46" spans="1:70" ht="15.6" customHeight="1">
      <c r="A46" s="2"/>
      <c r="B46" s="2"/>
      <c r="C46" s="73"/>
      <c r="D46" s="274"/>
      <c r="E46" s="274"/>
      <c r="F46" s="274"/>
      <c r="G46" s="274"/>
      <c r="H46" s="274"/>
      <c r="I46" s="274"/>
      <c r="J46" s="274"/>
      <c r="K46" s="274"/>
      <c r="L46" s="274"/>
      <c r="M46" s="230"/>
      <c r="N46" s="161"/>
      <c r="O46" s="162"/>
      <c r="P46" s="162"/>
      <c r="Q46" s="163"/>
      <c r="R46" s="24"/>
      <c r="S46" s="24"/>
      <c r="T46" s="24"/>
      <c r="U46" s="137"/>
      <c r="V46" s="138"/>
      <c r="W46" s="138"/>
      <c r="X46" s="138"/>
      <c r="Y46" s="138"/>
      <c r="Z46" s="138"/>
      <c r="AA46" s="138"/>
      <c r="AB46" s="138"/>
      <c r="AC46" s="138"/>
      <c r="AD46" s="138"/>
      <c r="AE46" s="138"/>
      <c r="AF46" s="138"/>
      <c r="AG46" s="138"/>
      <c r="AH46" s="138"/>
      <c r="AI46" s="138"/>
      <c r="AJ46" s="139"/>
      <c r="AK46" s="79"/>
      <c r="AL46" s="79"/>
      <c r="AM46" s="22"/>
      <c r="AN46" s="22"/>
      <c r="AO46" s="22"/>
      <c r="AP46" s="22"/>
      <c r="AQ46" s="22"/>
      <c r="AR46" s="22"/>
      <c r="AS46" s="22"/>
      <c r="AT46" s="22"/>
      <c r="AU46" s="22"/>
      <c r="AV46" s="22"/>
      <c r="AW46" s="22"/>
      <c r="AX46" s="22"/>
      <c r="AY46" s="22"/>
      <c r="AZ46" s="22"/>
      <c r="BA46" s="22"/>
      <c r="BB46" s="22"/>
      <c r="BC46" s="77"/>
      <c r="BD46" s="81"/>
      <c r="BE46" s="245"/>
      <c r="BF46" s="246"/>
      <c r="BG46" s="246"/>
      <c r="BH46" s="246"/>
      <c r="BI46" s="245"/>
      <c r="BJ46" s="246"/>
      <c r="BK46" s="246"/>
      <c r="BL46" s="246"/>
      <c r="BM46" s="245"/>
      <c r="BN46" s="246"/>
      <c r="BO46" s="246"/>
      <c r="BP46" s="247"/>
      <c r="BQ46" s="76"/>
      <c r="BR46" s="66"/>
    </row>
    <row r="47" spans="1:70" ht="15.6" customHeight="1">
      <c r="A47" s="2"/>
      <c r="B47" s="2"/>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8.600000000000001" customHeight="1">
      <c r="A48" s="2"/>
      <c r="B48" s="2"/>
      <c r="C48" s="73"/>
      <c r="D48" s="33"/>
      <c r="E48" s="33"/>
      <c r="F48" s="33"/>
      <c r="G48" s="33"/>
      <c r="H48" s="33"/>
      <c r="I48" s="33"/>
      <c r="J48" s="33"/>
      <c r="K48" s="33"/>
      <c r="L48" s="33"/>
      <c r="M48" s="33"/>
      <c r="N48" s="24"/>
      <c r="O48" s="24"/>
      <c r="P48" s="24"/>
      <c r="Q48" s="24"/>
      <c r="R48" s="24"/>
      <c r="S48" s="24"/>
      <c r="T48" s="24"/>
      <c r="U48" s="23" t="s">
        <v>26</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274" t="s">
        <v>15</v>
      </c>
      <c r="E49" s="274"/>
      <c r="F49" s="274"/>
      <c r="G49" s="274"/>
      <c r="H49" s="274"/>
      <c r="I49" s="274"/>
      <c r="J49" s="274"/>
      <c r="K49" s="274"/>
      <c r="L49" s="274"/>
      <c r="M49" s="230"/>
      <c r="N49" s="275" t="str">
        <f>IF([5]回答表!N24="○","○","")</f>
        <v/>
      </c>
      <c r="O49" s="276"/>
      <c r="P49" s="276"/>
      <c r="Q49" s="277"/>
      <c r="R49" s="24"/>
      <c r="S49" s="24"/>
      <c r="T49" s="24"/>
      <c r="U49" s="131" t="str">
        <f>IF([5]回答表!N24="○",[5]回答表!D237,"")</f>
        <v/>
      </c>
      <c r="V49" s="132"/>
      <c r="W49" s="132"/>
      <c r="X49" s="132"/>
      <c r="Y49" s="132"/>
      <c r="Z49" s="132"/>
      <c r="AA49" s="132"/>
      <c r="AB49" s="132"/>
      <c r="AC49" s="132"/>
      <c r="AD49" s="132"/>
      <c r="AE49" s="132"/>
      <c r="AF49" s="132"/>
      <c r="AG49" s="132"/>
      <c r="AH49" s="132"/>
      <c r="AI49" s="132"/>
      <c r="AJ49" s="133"/>
      <c r="AK49" s="85"/>
      <c r="AL49" s="85"/>
      <c r="AM49" s="131" t="str">
        <f>IF([5]回答表!N24="○",[5]回答表!D240,"")</f>
        <v/>
      </c>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3"/>
      <c r="BQ49" s="76"/>
      <c r="BR49" s="66"/>
    </row>
    <row r="50" spans="1:70" ht="15.6" customHeight="1">
      <c r="A50" s="2"/>
      <c r="B50" s="2"/>
      <c r="C50" s="73"/>
      <c r="D50" s="274"/>
      <c r="E50" s="274"/>
      <c r="F50" s="274"/>
      <c r="G50" s="274"/>
      <c r="H50" s="274"/>
      <c r="I50" s="274"/>
      <c r="J50" s="274"/>
      <c r="K50" s="274"/>
      <c r="L50" s="274"/>
      <c r="M50" s="230"/>
      <c r="N50" s="158"/>
      <c r="O50" s="159"/>
      <c r="P50" s="159"/>
      <c r="Q50" s="160"/>
      <c r="R50" s="24"/>
      <c r="S50" s="24"/>
      <c r="T50" s="24"/>
      <c r="U50" s="134"/>
      <c r="V50" s="135"/>
      <c r="W50" s="135"/>
      <c r="X50" s="135"/>
      <c r="Y50" s="135"/>
      <c r="Z50" s="135"/>
      <c r="AA50" s="135"/>
      <c r="AB50" s="135"/>
      <c r="AC50" s="135"/>
      <c r="AD50" s="135"/>
      <c r="AE50" s="135"/>
      <c r="AF50" s="135"/>
      <c r="AG50" s="135"/>
      <c r="AH50" s="135"/>
      <c r="AI50" s="135"/>
      <c r="AJ50" s="136"/>
      <c r="AK50" s="85"/>
      <c r="AL50" s="85"/>
      <c r="AM50" s="134"/>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6"/>
      <c r="BQ50" s="76"/>
      <c r="BR50" s="66"/>
    </row>
    <row r="51" spans="1:70" ht="15.6" customHeight="1">
      <c r="A51" s="2"/>
      <c r="B51" s="2"/>
      <c r="C51" s="73"/>
      <c r="D51" s="274"/>
      <c r="E51" s="274"/>
      <c r="F51" s="274"/>
      <c r="G51" s="274"/>
      <c r="H51" s="274"/>
      <c r="I51" s="274"/>
      <c r="J51" s="274"/>
      <c r="K51" s="274"/>
      <c r="L51" s="274"/>
      <c r="M51" s="230"/>
      <c r="N51" s="158"/>
      <c r="O51" s="159"/>
      <c r="P51" s="159"/>
      <c r="Q51" s="160"/>
      <c r="R51" s="24"/>
      <c r="S51" s="24"/>
      <c r="T51" s="24"/>
      <c r="U51" s="134"/>
      <c r="V51" s="135"/>
      <c r="W51" s="135"/>
      <c r="X51" s="135"/>
      <c r="Y51" s="135"/>
      <c r="Z51" s="135"/>
      <c r="AA51" s="135"/>
      <c r="AB51" s="135"/>
      <c r="AC51" s="135"/>
      <c r="AD51" s="135"/>
      <c r="AE51" s="135"/>
      <c r="AF51" s="135"/>
      <c r="AG51" s="135"/>
      <c r="AH51" s="135"/>
      <c r="AI51" s="135"/>
      <c r="AJ51" s="136"/>
      <c r="AK51" s="85"/>
      <c r="AL51" s="85"/>
      <c r="AM51" s="134"/>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6"/>
      <c r="BQ51" s="76"/>
      <c r="BR51" s="66"/>
    </row>
    <row r="52" spans="1:70" ht="15.6" customHeight="1">
      <c r="A52" s="2"/>
      <c r="B52" s="2"/>
      <c r="C52" s="73"/>
      <c r="D52" s="274"/>
      <c r="E52" s="274"/>
      <c r="F52" s="274"/>
      <c r="G52" s="274"/>
      <c r="H52" s="274"/>
      <c r="I52" s="274"/>
      <c r="J52" s="274"/>
      <c r="K52" s="274"/>
      <c r="L52" s="274"/>
      <c r="M52" s="230"/>
      <c r="N52" s="161"/>
      <c r="O52" s="162"/>
      <c r="P52" s="162"/>
      <c r="Q52" s="163"/>
      <c r="R52" s="24"/>
      <c r="S52" s="24"/>
      <c r="T52" s="24"/>
      <c r="U52" s="137"/>
      <c r="V52" s="138"/>
      <c r="W52" s="138"/>
      <c r="X52" s="138"/>
      <c r="Y52" s="138"/>
      <c r="Z52" s="138"/>
      <c r="AA52" s="138"/>
      <c r="AB52" s="138"/>
      <c r="AC52" s="138"/>
      <c r="AD52" s="138"/>
      <c r="AE52" s="138"/>
      <c r="AF52" s="138"/>
      <c r="AG52" s="138"/>
      <c r="AH52" s="138"/>
      <c r="AI52" s="138"/>
      <c r="AJ52" s="139"/>
      <c r="AK52" s="85"/>
      <c r="AL52" s="85"/>
      <c r="AM52" s="137"/>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9"/>
      <c r="BQ52" s="76"/>
      <c r="BR52" s="66"/>
    </row>
    <row r="53" spans="1:70" ht="15.6" customHeight="1">
      <c r="A53" s="2"/>
      <c r="B53" s="2"/>
      <c r="C53" s="82"/>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66"/>
    </row>
    <row r="54" spans="1:70" s="4" customFormat="1" ht="15.6"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2.6" customHeight="1">
      <c r="A55" s="2"/>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c r="BR55" s="2"/>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BO12" sqref="BO1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0" t="s">
        <v>21</v>
      </c>
      <c r="D8" s="201"/>
      <c r="E8" s="201"/>
      <c r="F8" s="201"/>
      <c r="G8" s="201"/>
      <c r="H8" s="201"/>
      <c r="I8" s="201"/>
      <c r="J8" s="201"/>
      <c r="K8" s="201"/>
      <c r="L8" s="201"/>
      <c r="M8" s="201"/>
      <c r="N8" s="201"/>
      <c r="O8" s="201"/>
      <c r="P8" s="201"/>
      <c r="Q8" s="201"/>
      <c r="R8" s="201"/>
      <c r="S8" s="201"/>
      <c r="T8" s="201"/>
      <c r="U8" s="201"/>
      <c r="V8" s="201"/>
      <c r="W8" s="201"/>
      <c r="X8" s="202"/>
      <c r="Y8" s="209" t="s">
        <v>0</v>
      </c>
      <c r="Z8" s="210"/>
      <c r="AA8" s="210"/>
      <c r="AB8" s="210"/>
      <c r="AC8" s="210"/>
      <c r="AD8" s="210"/>
      <c r="AE8" s="210"/>
      <c r="AF8" s="210"/>
      <c r="AG8" s="210"/>
      <c r="AH8" s="210"/>
      <c r="AI8" s="211"/>
      <c r="AJ8" s="218" t="s">
        <v>30</v>
      </c>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6"/>
      <c r="BK8" s="6"/>
      <c r="BL8" s="6"/>
      <c r="BM8" s="6"/>
      <c r="BN8" s="6"/>
      <c r="BO8" s="6"/>
      <c r="BP8" s="6"/>
      <c r="BQ8" s="6"/>
      <c r="BR8" s="4"/>
    </row>
    <row r="9" spans="1:70" ht="15.6" customHeight="1">
      <c r="A9" s="2"/>
      <c r="B9" s="2"/>
      <c r="C9" s="203"/>
      <c r="D9" s="204"/>
      <c r="E9" s="204"/>
      <c r="F9" s="204"/>
      <c r="G9" s="204"/>
      <c r="H9" s="204"/>
      <c r="I9" s="204"/>
      <c r="J9" s="204"/>
      <c r="K9" s="204"/>
      <c r="L9" s="204"/>
      <c r="M9" s="204"/>
      <c r="N9" s="204"/>
      <c r="O9" s="204"/>
      <c r="P9" s="204"/>
      <c r="Q9" s="204"/>
      <c r="R9" s="204"/>
      <c r="S9" s="204"/>
      <c r="T9" s="204"/>
      <c r="U9" s="204"/>
      <c r="V9" s="204"/>
      <c r="W9" s="204"/>
      <c r="X9" s="205"/>
      <c r="Y9" s="212"/>
      <c r="Z9" s="213"/>
      <c r="AA9" s="213"/>
      <c r="AB9" s="213"/>
      <c r="AC9" s="213"/>
      <c r="AD9" s="213"/>
      <c r="AE9" s="213"/>
      <c r="AF9" s="213"/>
      <c r="AG9" s="213"/>
      <c r="AH9" s="213"/>
      <c r="AI9" s="214"/>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18"/>
      <c r="BI9" s="218"/>
      <c r="BJ9" s="6"/>
      <c r="BK9" s="6"/>
      <c r="BL9" s="6"/>
      <c r="BM9" s="6"/>
      <c r="BN9" s="6"/>
      <c r="BO9" s="6"/>
      <c r="BP9" s="6"/>
      <c r="BQ9" s="6"/>
      <c r="BR9" s="4"/>
    </row>
    <row r="10" spans="1:70" ht="15.6" customHeight="1">
      <c r="A10" s="2"/>
      <c r="B10" s="2"/>
      <c r="C10" s="206"/>
      <c r="D10" s="207"/>
      <c r="E10" s="207"/>
      <c r="F10" s="207"/>
      <c r="G10" s="207"/>
      <c r="H10" s="207"/>
      <c r="I10" s="207"/>
      <c r="J10" s="207"/>
      <c r="K10" s="207"/>
      <c r="L10" s="207"/>
      <c r="M10" s="207"/>
      <c r="N10" s="207"/>
      <c r="O10" s="207"/>
      <c r="P10" s="207"/>
      <c r="Q10" s="207"/>
      <c r="R10" s="207"/>
      <c r="S10" s="207"/>
      <c r="T10" s="207"/>
      <c r="U10" s="207"/>
      <c r="V10" s="207"/>
      <c r="W10" s="207"/>
      <c r="X10" s="208"/>
      <c r="Y10" s="215"/>
      <c r="Z10" s="216"/>
      <c r="AA10" s="216"/>
      <c r="AB10" s="216"/>
      <c r="AC10" s="216"/>
      <c r="AD10" s="216"/>
      <c r="AE10" s="216"/>
      <c r="AF10" s="216"/>
      <c r="AG10" s="216"/>
      <c r="AH10" s="216"/>
      <c r="AI10" s="217"/>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6"/>
      <c r="BK10" s="6"/>
      <c r="BL10" s="6"/>
      <c r="BM10" s="6"/>
      <c r="BN10" s="6"/>
      <c r="BO10" s="6"/>
      <c r="BP10" s="6"/>
      <c r="BQ10" s="6"/>
    </row>
    <row r="11" spans="1:70" ht="15.6" customHeight="1">
      <c r="A11" s="2"/>
      <c r="B11" s="2"/>
      <c r="C11" s="219" t="s">
        <v>33</v>
      </c>
      <c r="D11" s="220"/>
      <c r="E11" s="220"/>
      <c r="F11" s="220"/>
      <c r="G11" s="220"/>
      <c r="H11" s="220"/>
      <c r="I11" s="220"/>
      <c r="J11" s="220"/>
      <c r="K11" s="220"/>
      <c r="L11" s="220"/>
      <c r="M11" s="220"/>
      <c r="N11" s="220"/>
      <c r="O11" s="220"/>
      <c r="P11" s="220"/>
      <c r="Q11" s="220"/>
      <c r="R11" s="220"/>
      <c r="S11" s="220"/>
      <c r="T11" s="220"/>
      <c r="U11" s="220"/>
      <c r="V11" s="220"/>
      <c r="W11" s="220"/>
      <c r="X11" s="221"/>
      <c r="Y11" s="219" t="s">
        <v>34</v>
      </c>
      <c r="Z11" s="220"/>
      <c r="AA11" s="220"/>
      <c r="AB11" s="220"/>
      <c r="AC11" s="220"/>
      <c r="AD11" s="220"/>
      <c r="AE11" s="220"/>
      <c r="AF11" s="220"/>
      <c r="AG11" s="220"/>
      <c r="AH11" s="220"/>
      <c r="AI11" s="221"/>
      <c r="AJ11" s="228" t="s">
        <v>57</v>
      </c>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7"/>
      <c r="BK11" s="7"/>
      <c r="BL11" s="7"/>
      <c r="BM11" s="7"/>
      <c r="BN11" s="7"/>
      <c r="BO11" s="7"/>
      <c r="BP11" s="7"/>
      <c r="BQ11" s="7"/>
    </row>
    <row r="12" spans="1:70" ht="15.6" customHeight="1">
      <c r="A12" s="2"/>
      <c r="B12" s="2"/>
      <c r="C12" s="222"/>
      <c r="D12" s="223"/>
      <c r="E12" s="223"/>
      <c r="F12" s="223"/>
      <c r="G12" s="223"/>
      <c r="H12" s="223"/>
      <c r="I12" s="223"/>
      <c r="J12" s="223"/>
      <c r="K12" s="223"/>
      <c r="L12" s="223"/>
      <c r="M12" s="223"/>
      <c r="N12" s="223"/>
      <c r="O12" s="223"/>
      <c r="P12" s="223"/>
      <c r="Q12" s="223"/>
      <c r="R12" s="223"/>
      <c r="S12" s="223"/>
      <c r="T12" s="223"/>
      <c r="U12" s="223"/>
      <c r="V12" s="223"/>
      <c r="W12" s="223"/>
      <c r="X12" s="224"/>
      <c r="Y12" s="222"/>
      <c r="Z12" s="223"/>
      <c r="AA12" s="223"/>
      <c r="AB12" s="223"/>
      <c r="AC12" s="223"/>
      <c r="AD12" s="223"/>
      <c r="AE12" s="223"/>
      <c r="AF12" s="223"/>
      <c r="AG12" s="223"/>
      <c r="AH12" s="223"/>
      <c r="AI12" s="224"/>
      <c r="AJ12" s="228"/>
      <c r="AK12" s="228"/>
      <c r="AL12" s="228"/>
      <c r="AM12" s="228"/>
      <c r="AN12" s="228"/>
      <c r="AO12" s="228"/>
      <c r="AP12" s="228"/>
      <c r="AQ12" s="228"/>
      <c r="AR12" s="228"/>
      <c r="AS12" s="228"/>
      <c r="AT12" s="228"/>
      <c r="AU12" s="228"/>
      <c r="AV12" s="228"/>
      <c r="AW12" s="228"/>
      <c r="AX12" s="228"/>
      <c r="AY12" s="228"/>
      <c r="AZ12" s="228"/>
      <c r="BA12" s="228"/>
      <c r="BB12" s="228"/>
      <c r="BC12" s="228"/>
      <c r="BD12" s="228"/>
      <c r="BE12" s="228"/>
      <c r="BF12" s="228"/>
      <c r="BG12" s="228"/>
      <c r="BH12" s="228"/>
      <c r="BI12" s="228"/>
      <c r="BJ12" s="7"/>
      <c r="BK12" s="7"/>
      <c r="BL12" s="7"/>
      <c r="BM12" s="7"/>
      <c r="BN12" s="7"/>
      <c r="BO12" s="7"/>
      <c r="BP12" s="7"/>
      <c r="BQ12" s="7"/>
    </row>
    <row r="13" spans="1:70" ht="15.6" customHeight="1">
      <c r="A13" s="2"/>
      <c r="B13" s="2"/>
      <c r="C13" s="225"/>
      <c r="D13" s="226"/>
      <c r="E13" s="226"/>
      <c r="F13" s="226"/>
      <c r="G13" s="226"/>
      <c r="H13" s="226"/>
      <c r="I13" s="226"/>
      <c r="J13" s="226"/>
      <c r="K13" s="226"/>
      <c r="L13" s="226"/>
      <c r="M13" s="226"/>
      <c r="N13" s="226"/>
      <c r="O13" s="226"/>
      <c r="P13" s="226"/>
      <c r="Q13" s="226"/>
      <c r="R13" s="226"/>
      <c r="S13" s="226"/>
      <c r="T13" s="226"/>
      <c r="U13" s="226"/>
      <c r="V13" s="226"/>
      <c r="W13" s="226"/>
      <c r="X13" s="227"/>
      <c r="Y13" s="225"/>
      <c r="Z13" s="226"/>
      <c r="AA13" s="226"/>
      <c r="AB13" s="226"/>
      <c r="AC13" s="226"/>
      <c r="AD13" s="226"/>
      <c r="AE13" s="226"/>
      <c r="AF13" s="226"/>
      <c r="AG13" s="226"/>
      <c r="AH13" s="226"/>
      <c r="AI13" s="227"/>
      <c r="AJ13" s="228"/>
      <c r="AK13" s="228"/>
      <c r="AL13" s="228"/>
      <c r="AM13" s="228"/>
      <c r="AN13" s="228"/>
      <c r="AO13" s="228"/>
      <c r="AP13" s="228"/>
      <c r="AQ13" s="228"/>
      <c r="AR13" s="228"/>
      <c r="AS13" s="228"/>
      <c r="AT13" s="228"/>
      <c r="AU13" s="228"/>
      <c r="AV13" s="228"/>
      <c r="AW13" s="228"/>
      <c r="AX13" s="228"/>
      <c r="AY13" s="228"/>
      <c r="AZ13" s="228"/>
      <c r="BA13" s="228"/>
      <c r="BB13" s="228"/>
      <c r="BC13" s="228"/>
      <c r="BD13" s="228"/>
      <c r="BE13" s="228"/>
      <c r="BF13" s="228"/>
      <c r="BG13" s="228"/>
      <c r="BH13" s="228"/>
      <c r="BI13" s="22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5" t="s">
        <v>31</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88"/>
      <c r="BB18" s="88"/>
      <c r="BC18" s="88"/>
      <c r="BD18" s="88"/>
      <c r="BE18" s="88"/>
      <c r="BF18" s="88"/>
      <c r="BG18" s="88"/>
      <c r="BH18" s="88"/>
      <c r="BI18" s="88"/>
      <c r="BJ18" s="88"/>
      <c r="BK18" s="88"/>
      <c r="BL18" s="88"/>
      <c r="BM18" s="88"/>
      <c r="BN18" s="88"/>
      <c r="BO18" s="88"/>
      <c r="BP18" s="88"/>
      <c r="BQ18" s="89"/>
      <c r="BR18" s="18"/>
    </row>
    <row r="19" spans="1:70"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91" t="s">
        <v>23</v>
      </c>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3"/>
      <c r="BA20" s="20"/>
      <c r="BB20" s="176" t="s">
        <v>1</v>
      </c>
      <c r="BC20" s="177"/>
      <c r="BD20" s="177"/>
      <c r="BE20" s="177"/>
      <c r="BF20" s="177"/>
      <c r="BG20" s="177"/>
      <c r="BH20" s="178"/>
      <c r="BI20" s="60"/>
      <c r="BJ20" s="164" t="s">
        <v>32</v>
      </c>
      <c r="BK20" s="165"/>
      <c r="BL20" s="165"/>
      <c r="BM20" s="165"/>
      <c r="BN20" s="165"/>
      <c r="BO20" s="165"/>
      <c r="BP20" s="166"/>
      <c r="BQ20" s="89"/>
      <c r="BR20" s="59"/>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94"/>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0"/>
      <c r="BB21" s="179"/>
      <c r="BC21" s="180"/>
      <c r="BD21" s="180"/>
      <c r="BE21" s="180"/>
      <c r="BF21" s="180"/>
      <c r="BG21" s="180"/>
      <c r="BH21" s="181"/>
      <c r="BI21" s="60"/>
      <c r="BJ21" s="167"/>
      <c r="BK21" s="168"/>
      <c r="BL21" s="168"/>
      <c r="BM21" s="168"/>
      <c r="BN21" s="168"/>
      <c r="BO21" s="168"/>
      <c r="BP21" s="169"/>
      <c r="BQ21" s="89"/>
      <c r="BR21" s="59"/>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97"/>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61"/>
      <c r="BB22" s="179"/>
      <c r="BC22" s="180"/>
      <c r="BD22" s="180"/>
      <c r="BE22" s="180"/>
      <c r="BF22" s="180"/>
      <c r="BG22" s="180"/>
      <c r="BH22" s="181"/>
      <c r="BI22" s="21"/>
      <c r="BJ22" s="167"/>
      <c r="BK22" s="168"/>
      <c r="BL22" s="168"/>
      <c r="BM22" s="168"/>
      <c r="BN22" s="168"/>
      <c r="BO22" s="168"/>
      <c r="BP22" s="169"/>
      <c r="BQ22" s="89"/>
      <c r="BR22" s="59"/>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73" t="s">
        <v>4</v>
      </c>
      <c r="Z23" s="174"/>
      <c r="AA23" s="174"/>
      <c r="AB23" s="174"/>
      <c r="AC23" s="174"/>
      <c r="AD23" s="174"/>
      <c r="AE23" s="175"/>
      <c r="AF23" s="173" t="s">
        <v>5</v>
      </c>
      <c r="AG23" s="174"/>
      <c r="AH23" s="174"/>
      <c r="AI23" s="174"/>
      <c r="AJ23" s="174"/>
      <c r="AK23" s="174"/>
      <c r="AL23" s="175"/>
      <c r="AM23" s="173" t="s">
        <v>24</v>
      </c>
      <c r="AN23" s="174"/>
      <c r="AO23" s="174"/>
      <c r="AP23" s="174"/>
      <c r="AQ23" s="174"/>
      <c r="AR23" s="174"/>
      <c r="AS23" s="175"/>
      <c r="AT23" s="173" t="s">
        <v>25</v>
      </c>
      <c r="AU23" s="174"/>
      <c r="AV23" s="174"/>
      <c r="AW23" s="174"/>
      <c r="AX23" s="174"/>
      <c r="AY23" s="174"/>
      <c r="AZ23" s="175"/>
      <c r="BA23" s="61"/>
      <c r="BB23" s="182"/>
      <c r="BC23" s="183"/>
      <c r="BD23" s="183"/>
      <c r="BE23" s="183"/>
      <c r="BF23" s="183"/>
      <c r="BG23" s="183"/>
      <c r="BH23" s="184"/>
      <c r="BI23" s="21"/>
      <c r="BJ23" s="170"/>
      <c r="BK23" s="171"/>
      <c r="BL23" s="171"/>
      <c r="BM23" s="171"/>
      <c r="BN23" s="171"/>
      <c r="BO23" s="171"/>
      <c r="BP23" s="172"/>
      <c r="BQ23" s="89"/>
      <c r="BR23" s="59"/>
    </row>
    <row r="24" spans="1:70" ht="15.6" customHeight="1">
      <c r="A24" s="2"/>
      <c r="B24" s="2"/>
      <c r="C24" s="19"/>
      <c r="D24" s="140" t="s">
        <v>19</v>
      </c>
      <c r="E24" s="141"/>
      <c r="F24" s="141"/>
      <c r="G24" s="141"/>
      <c r="H24" s="141"/>
      <c r="I24" s="141"/>
      <c r="J24" s="142"/>
      <c r="K24" s="140" t="s">
        <v>19</v>
      </c>
      <c r="L24" s="141"/>
      <c r="M24" s="141"/>
      <c r="N24" s="141"/>
      <c r="O24" s="141"/>
      <c r="P24" s="141"/>
      <c r="Q24" s="142"/>
      <c r="R24" s="140" t="s">
        <v>19</v>
      </c>
      <c r="S24" s="141"/>
      <c r="T24" s="141"/>
      <c r="U24" s="141"/>
      <c r="V24" s="141"/>
      <c r="W24" s="141"/>
      <c r="X24" s="142"/>
      <c r="Y24" s="158" t="s">
        <v>20</v>
      </c>
      <c r="Z24" s="159"/>
      <c r="AA24" s="159"/>
      <c r="AB24" s="159"/>
      <c r="AC24" s="159"/>
      <c r="AD24" s="159"/>
      <c r="AE24" s="160"/>
      <c r="AF24" s="140" t="s">
        <v>19</v>
      </c>
      <c r="AG24" s="141"/>
      <c r="AH24" s="141"/>
      <c r="AI24" s="141"/>
      <c r="AJ24" s="141"/>
      <c r="AK24" s="141"/>
      <c r="AL24" s="142"/>
      <c r="AM24" s="140" t="s">
        <v>19</v>
      </c>
      <c r="AN24" s="141"/>
      <c r="AO24" s="141"/>
      <c r="AP24" s="141"/>
      <c r="AQ24" s="141"/>
      <c r="AR24" s="141"/>
      <c r="AS24" s="142"/>
      <c r="AT24" s="140" t="s">
        <v>19</v>
      </c>
      <c r="AU24" s="141"/>
      <c r="AV24" s="141"/>
      <c r="AW24" s="141"/>
      <c r="AX24" s="141"/>
      <c r="AY24" s="141"/>
      <c r="AZ24" s="142"/>
      <c r="BA24" s="61"/>
      <c r="BB24" s="146" t="s">
        <v>19</v>
      </c>
      <c r="BC24" s="147"/>
      <c r="BD24" s="147"/>
      <c r="BE24" s="147"/>
      <c r="BF24" s="147"/>
      <c r="BG24" s="147"/>
      <c r="BH24" s="148"/>
      <c r="BI24" s="21"/>
      <c r="BJ24" s="149" t="s">
        <v>19</v>
      </c>
      <c r="BK24" s="150"/>
      <c r="BL24" s="150"/>
      <c r="BM24" s="150"/>
      <c r="BN24" s="150"/>
      <c r="BO24" s="150"/>
      <c r="BP24" s="151"/>
      <c r="BQ24" s="89"/>
      <c r="BR24" s="59"/>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58"/>
      <c r="Z25" s="159"/>
      <c r="AA25" s="159"/>
      <c r="AB25" s="159"/>
      <c r="AC25" s="159"/>
      <c r="AD25" s="159"/>
      <c r="AE25" s="160"/>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62"/>
      <c r="BB25" s="140"/>
      <c r="BC25" s="141"/>
      <c r="BD25" s="141"/>
      <c r="BE25" s="141"/>
      <c r="BF25" s="141"/>
      <c r="BG25" s="141"/>
      <c r="BH25" s="142"/>
      <c r="BI25" s="63"/>
      <c r="BJ25" s="152"/>
      <c r="BK25" s="153"/>
      <c r="BL25" s="153"/>
      <c r="BM25" s="153"/>
      <c r="BN25" s="153"/>
      <c r="BO25" s="153"/>
      <c r="BP25" s="154"/>
      <c r="BQ25" s="89"/>
      <c r="BR25" s="59"/>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61"/>
      <c r="Z26" s="162"/>
      <c r="AA26" s="162"/>
      <c r="AB26" s="162"/>
      <c r="AC26" s="162"/>
      <c r="AD26" s="162"/>
      <c r="AE26" s="163"/>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62"/>
      <c r="BB26" s="143"/>
      <c r="BC26" s="144"/>
      <c r="BD26" s="144"/>
      <c r="BE26" s="144"/>
      <c r="BF26" s="144"/>
      <c r="BG26" s="144"/>
      <c r="BH26" s="145"/>
      <c r="BI26" s="63"/>
      <c r="BJ26" s="155"/>
      <c r="BK26" s="156"/>
      <c r="BL26" s="156"/>
      <c r="BM26" s="156"/>
      <c r="BN26" s="156"/>
      <c r="BO26" s="156"/>
      <c r="BP26" s="157"/>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60"/>
      <c r="AS32" s="260"/>
      <c r="AT32" s="260"/>
      <c r="AU32" s="260"/>
      <c r="AV32" s="260"/>
      <c r="AW32" s="260"/>
      <c r="AX32" s="260"/>
      <c r="AY32" s="260"/>
      <c r="AZ32" s="260"/>
      <c r="BA32" s="260"/>
      <c r="BB32" s="260"/>
      <c r="BC32" s="70"/>
      <c r="BD32" s="71"/>
      <c r="BE32" s="71"/>
      <c r="BF32" s="71"/>
      <c r="BG32" s="71"/>
      <c r="BH32" s="71"/>
      <c r="BI32" s="71"/>
      <c r="BJ32" s="71"/>
      <c r="BK32" s="71"/>
      <c r="BL32" s="71"/>
      <c r="BM32" s="71"/>
      <c r="BN32" s="71"/>
      <c r="BO32" s="71"/>
      <c r="BP32" s="71"/>
      <c r="BQ32" s="72"/>
      <c r="BR32" s="66"/>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61"/>
      <c r="AS33" s="261"/>
      <c r="AT33" s="261"/>
      <c r="AU33" s="261"/>
      <c r="AV33" s="261"/>
      <c r="AW33" s="261"/>
      <c r="AX33" s="261"/>
      <c r="AY33" s="261"/>
      <c r="AZ33" s="261"/>
      <c r="BA33" s="261"/>
      <c r="BB33" s="261"/>
      <c r="BC33" s="74"/>
      <c r="BD33" s="22"/>
      <c r="BE33" s="22"/>
      <c r="BF33" s="22"/>
      <c r="BG33" s="22"/>
      <c r="BH33" s="22"/>
      <c r="BI33" s="22"/>
      <c r="BJ33" s="22"/>
      <c r="BK33" s="22"/>
      <c r="BL33" s="22"/>
      <c r="BM33" s="26"/>
      <c r="BN33" s="26"/>
      <c r="BO33" s="26"/>
      <c r="BP33" s="75"/>
      <c r="BQ33" s="76"/>
      <c r="BR33" s="66"/>
    </row>
    <row r="34" spans="1:70" ht="15.6" customHeight="1">
      <c r="A34" s="2"/>
      <c r="B34" s="2"/>
      <c r="C34" s="73"/>
      <c r="D34" s="262" t="s">
        <v>6</v>
      </c>
      <c r="E34" s="263"/>
      <c r="F34" s="263"/>
      <c r="G34" s="263"/>
      <c r="H34" s="263"/>
      <c r="I34" s="263"/>
      <c r="J34" s="263"/>
      <c r="K34" s="263"/>
      <c r="L34" s="263"/>
      <c r="M34" s="263"/>
      <c r="N34" s="263"/>
      <c r="O34" s="263"/>
      <c r="P34" s="263"/>
      <c r="Q34" s="264"/>
      <c r="R34" s="268" t="s">
        <v>27</v>
      </c>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69"/>
      <c r="AY34" s="269"/>
      <c r="AZ34" s="269"/>
      <c r="BA34" s="269"/>
      <c r="BB34" s="270"/>
      <c r="BC34" s="74"/>
      <c r="BD34" s="22"/>
      <c r="BE34" s="22"/>
      <c r="BF34" s="22"/>
      <c r="BG34" s="22"/>
      <c r="BH34" s="22"/>
      <c r="BI34" s="22"/>
      <c r="BJ34" s="22"/>
      <c r="BK34" s="22"/>
      <c r="BL34" s="22"/>
      <c r="BM34" s="26"/>
      <c r="BN34" s="26"/>
      <c r="BO34" s="26"/>
      <c r="BP34" s="75"/>
      <c r="BQ34" s="76"/>
      <c r="BR34" s="66"/>
    </row>
    <row r="35" spans="1:70" ht="15.6" customHeight="1">
      <c r="A35" s="2"/>
      <c r="B35" s="2"/>
      <c r="C35" s="73"/>
      <c r="D35" s="265"/>
      <c r="E35" s="266"/>
      <c r="F35" s="266"/>
      <c r="G35" s="266"/>
      <c r="H35" s="266"/>
      <c r="I35" s="266"/>
      <c r="J35" s="266"/>
      <c r="K35" s="266"/>
      <c r="L35" s="266"/>
      <c r="M35" s="266"/>
      <c r="N35" s="266"/>
      <c r="O35" s="266"/>
      <c r="P35" s="266"/>
      <c r="Q35" s="267"/>
      <c r="R35" s="271"/>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72"/>
      <c r="BA35" s="272"/>
      <c r="BB35" s="273"/>
      <c r="BC35" s="74"/>
      <c r="BD35" s="22"/>
      <c r="BE35" s="22"/>
      <c r="BF35" s="22"/>
      <c r="BG35" s="22"/>
      <c r="BH35" s="22"/>
      <c r="BI35" s="22"/>
      <c r="BJ35" s="22"/>
      <c r="BK35" s="22"/>
      <c r="BL35" s="22"/>
      <c r="BM35" s="26"/>
      <c r="BN35" s="26"/>
      <c r="BO35" s="26"/>
      <c r="BP35" s="75"/>
      <c r="BQ35" s="76"/>
      <c r="BR35" s="66"/>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6"/>
      <c r="AS36" s="86"/>
      <c r="AT36" s="86"/>
      <c r="AU36" s="86"/>
      <c r="AV36" s="86"/>
      <c r="AW36" s="86"/>
      <c r="AX36" s="86"/>
      <c r="AY36" s="86"/>
      <c r="AZ36" s="86"/>
      <c r="BA36" s="86"/>
      <c r="BB36" s="86"/>
      <c r="BC36" s="74"/>
      <c r="BD36" s="22"/>
      <c r="BE36" s="22"/>
      <c r="BF36" s="22"/>
      <c r="BG36" s="22"/>
      <c r="BH36" s="22"/>
      <c r="BI36" s="22"/>
      <c r="BJ36" s="22"/>
      <c r="BK36" s="22"/>
      <c r="BL36" s="22"/>
      <c r="BM36" s="26"/>
      <c r="BN36" s="26"/>
      <c r="BO36" s="26"/>
      <c r="BP36" s="75"/>
      <c r="BQ36" s="76"/>
      <c r="BR36" s="66"/>
    </row>
    <row r="37" spans="1:70" ht="19.2">
      <c r="A37" s="2"/>
      <c r="B37" s="2"/>
      <c r="C37" s="73"/>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23" t="s">
        <v>16</v>
      </c>
      <c r="AN37" s="28"/>
      <c r="AO37" s="27"/>
      <c r="AP37" s="29"/>
      <c r="AQ37" s="29"/>
      <c r="AR37" s="30"/>
      <c r="AS37" s="30"/>
      <c r="AT37" s="30"/>
      <c r="AU37" s="30"/>
      <c r="AV37" s="30"/>
      <c r="AW37" s="30"/>
      <c r="AX37" s="30"/>
      <c r="AY37" s="30"/>
      <c r="AZ37" s="30"/>
      <c r="BA37" s="30"/>
      <c r="BB37" s="30"/>
      <c r="BC37" s="31"/>
      <c r="BD37" s="26"/>
      <c r="BE37" s="32" t="s">
        <v>7</v>
      </c>
      <c r="BF37" s="35"/>
      <c r="BG37" s="35"/>
      <c r="BH37" s="35"/>
      <c r="BI37" s="35"/>
      <c r="BJ37" s="35"/>
      <c r="BK37" s="35"/>
      <c r="BL37" s="26"/>
      <c r="BM37" s="26"/>
      <c r="BN37" s="26"/>
      <c r="BO37" s="26"/>
      <c r="BP37" s="28"/>
      <c r="BQ37" s="76"/>
      <c r="BR37" s="66"/>
    </row>
    <row r="38" spans="1:70" ht="15.6" customHeight="1">
      <c r="A38" s="2"/>
      <c r="B38" s="2"/>
      <c r="C38" s="73"/>
      <c r="D38" s="274" t="s">
        <v>8</v>
      </c>
      <c r="E38" s="274"/>
      <c r="F38" s="274"/>
      <c r="G38" s="274"/>
      <c r="H38" s="274"/>
      <c r="I38" s="274"/>
      <c r="J38" s="274"/>
      <c r="K38" s="274"/>
      <c r="L38" s="274"/>
      <c r="M38" s="274"/>
      <c r="N38" s="275" t="s">
        <v>20</v>
      </c>
      <c r="O38" s="276"/>
      <c r="P38" s="276"/>
      <c r="Q38" s="277"/>
      <c r="R38" s="24"/>
      <c r="S38" s="24"/>
      <c r="T38" s="24"/>
      <c r="U38" s="131" t="s">
        <v>35</v>
      </c>
      <c r="V38" s="132"/>
      <c r="W38" s="132"/>
      <c r="X38" s="132"/>
      <c r="Y38" s="132"/>
      <c r="Z38" s="132"/>
      <c r="AA38" s="132"/>
      <c r="AB38" s="132"/>
      <c r="AC38" s="132"/>
      <c r="AD38" s="132"/>
      <c r="AE38" s="132"/>
      <c r="AF38" s="132"/>
      <c r="AG38" s="132"/>
      <c r="AH38" s="132"/>
      <c r="AI38" s="132"/>
      <c r="AJ38" s="133"/>
      <c r="AK38" s="79"/>
      <c r="AL38" s="79"/>
      <c r="AM38" s="278" t="s">
        <v>28</v>
      </c>
      <c r="AN38" s="279"/>
      <c r="AO38" s="279"/>
      <c r="AP38" s="279"/>
      <c r="AQ38" s="279"/>
      <c r="AR38" s="279"/>
      <c r="AS38" s="279"/>
      <c r="AT38" s="280"/>
      <c r="AU38" s="278" t="s">
        <v>29</v>
      </c>
      <c r="AV38" s="279"/>
      <c r="AW38" s="279"/>
      <c r="AX38" s="279"/>
      <c r="AY38" s="279"/>
      <c r="AZ38" s="279"/>
      <c r="BA38" s="279"/>
      <c r="BB38" s="280"/>
      <c r="BC38" s="77"/>
      <c r="BD38" s="22"/>
      <c r="BE38" s="257" t="s">
        <v>9</v>
      </c>
      <c r="BF38" s="258"/>
      <c r="BG38" s="258"/>
      <c r="BH38" s="258"/>
      <c r="BI38" s="257"/>
      <c r="BJ38" s="258"/>
      <c r="BK38" s="258"/>
      <c r="BL38" s="258"/>
      <c r="BM38" s="257"/>
      <c r="BN38" s="258"/>
      <c r="BO38" s="258"/>
      <c r="BP38" s="259"/>
      <c r="BQ38" s="76"/>
      <c r="BR38" s="66"/>
    </row>
    <row r="39" spans="1:70" ht="15.6" customHeight="1">
      <c r="A39" s="2"/>
      <c r="B39" s="2"/>
      <c r="C39" s="73"/>
      <c r="D39" s="274"/>
      <c r="E39" s="274"/>
      <c r="F39" s="274"/>
      <c r="G39" s="274"/>
      <c r="H39" s="274"/>
      <c r="I39" s="274"/>
      <c r="J39" s="274"/>
      <c r="K39" s="274"/>
      <c r="L39" s="274"/>
      <c r="M39" s="274"/>
      <c r="N39" s="158"/>
      <c r="O39" s="159"/>
      <c r="P39" s="159"/>
      <c r="Q39" s="160"/>
      <c r="R39" s="24"/>
      <c r="S39" s="24"/>
      <c r="T39" s="24"/>
      <c r="U39" s="134"/>
      <c r="V39" s="135"/>
      <c r="W39" s="135"/>
      <c r="X39" s="135"/>
      <c r="Y39" s="135"/>
      <c r="Z39" s="135"/>
      <c r="AA39" s="135"/>
      <c r="AB39" s="135"/>
      <c r="AC39" s="135"/>
      <c r="AD39" s="135"/>
      <c r="AE39" s="135"/>
      <c r="AF39" s="135"/>
      <c r="AG39" s="135"/>
      <c r="AH39" s="135"/>
      <c r="AI39" s="135"/>
      <c r="AJ39" s="136"/>
      <c r="AK39" s="79"/>
      <c r="AL39" s="79"/>
      <c r="AM39" s="281"/>
      <c r="AN39" s="282"/>
      <c r="AO39" s="282"/>
      <c r="AP39" s="282"/>
      <c r="AQ39" s="282"/>
      <c r="AR39" s="282"/>
      <c r="AS39" s="282"/>
      <c r="AT39" s="283"/>
      <c r="AU39" s="281"/>
      <c r="AV39" s="282"/>
      <c r="AW39" s="282"/>
      <c r="AX39" s="282"/>
      <c r="AY39" s="282"/>
      <c r="AZ39" s="282"/>
      <c r="BA39" s="282"/>
      <c r="BB39" s="283"/>
      <c r="BC39" s="77"/>
      <c r="BD39" s="22"/>
      <c r="BE39" s="241"/>
      <c r="BF39" s="242"/>
      <c r="BG39" s="242"/>
      <c r="BH39" s="242"/>
      <c r="BI39" s="241"/>
      <c r="BJ39" s="242"/>
      <c r="BK39" s="242"/>
      <c r="BL39" s="242"/>
      <c r="BM39" s="241"/>
      <c r="BN39" s="242"/>
      <c r="BO39" s="242"/>
      <c r="BP39" s="243"/>
      <c r="BQ39" s="76"/>
      <c r="BR39" s="66"/>
    </row>
    <row r="40" spans="1:70" ht="15.6" customHeight="1">
      <c r="A40" s="2"/>
      <c r="B40" s="2"/>
      <c r="C40" s="73"/>
      <c r="D40" s="274"/>
      <c r="E40" s="274"/>
      <c r="F40" s="274"/>
      <c r="G40" s="274"/>
      <c r="H40" s="274"/>
      <c r="I40" s="274"/>
      <c r="J40" s="274"/>
      <c r="K40" s="274"/>
      <c r="L40" s="274"/>
      <c r="M40" s="274"/>
      <c r="N40" s="158"/>
      <c r="O40" s="159"/>
      <c r="P40" s="159"/>
      <c r="Q40" s="160"/>
      <c r="R40" s="24"/>
      <c r="S40" s="24"/>
      <c r="T40" s="24"/>
      <c r="U40" s="134"/>
      <c r="V40" s="135"/>
      <c r="W40" s="135"/>
      <c r="X40" s="135"/>
      <c r="Y40" s="135"/>
      <c r="Z40" s="135"/>
      <c r="AA40" s="135"/>
      <c r="AB40" s="135"/>
      <c r="AC40" s="135"/>
      <c r="AD40" s="135"/>
      <c r="AE40" s="135"/>
      <c r="AF40" s="135"/>
      <c r="AG40" s="135"/>
      <c r="AH40" s="135"/>
      <c r="AI40" s="135"/>
      <c r="AJ40" s="136"/>
      <c r="AK40" s="79"/>
      <c r="AL40" s="79"/>
      <c r="AM40" s="284"/>
      <c r="AN40" s="285"/>
      <c r="AO40" s="285"/>
      <c r="AP40" s="285"/>
      <c r="AQ40" s="285"/>
      <c r="AR40" s="285"/>
      <c r="AS40" s="285"/>
      <c r="AT40" s="286"/>
      <c r="AU40" s="284"/>
      <c r="AV40" s="285"/>
      <c r="AW40" s="285"/>
      <c r="AX40" s="285"/>
      <c r="AY40" s="285"/>
      <c r="AZ40" s="285"/>
      <c r="BA40" s="285"/>
      <c r="BB40" s="286"/>
      <c r="BC40" s="77"/>
      <c r="BD40" s="22"/>
      <c r="BE40" s="241"/>
      <c r="BF40" s="242"/>
      <c r="BG40" s="242"/>
      <c r="BH40" s="242"/>
      <c r="BI40" s="241"/>
      <c r="BJ40" s="242"/>
      <c r="BK40" s="242"/>
      <c r="BL40" s="242"/>
      <c r="BM40" s="241"/>
      <c r="BN40" s="242"/>
      <c r="BO40" s="242"/>
      <c r="BP40" s="243"/>
      <c r="BQ40" s="76"/>
      <c r="BR40" s="66"/>
    </row>
    <row r="41" spans="1:70" ht="15.6" customHeight="1">
      <c r="A41" s="2"/>
      <c r="B41" s="2"/>
      <c r="C41" s="73"/>
      <c r="D41" s="274"/>
      <c r="E41" s="274"/>
      <c r="F41" s="274"/>
      <c r="G41" s="274"/>
      <c r="H41" s="274"/>
      <c r="I41" s="274"/>
      <c r="J41" s="274"/>
      <c r="K41" s="274"/>
      <c r="L41" s="274"/>
      <c r="M41" s="274"/>
      <c r="N41" s="161"/>
      <c r="O41" s="162"/>
      <c r="P41" s="162"/>
      <c r="Q41" s="163"/>
      <c r="R41" s="24"/>
      <c r="S41" s="24"/>
      <c r="T41" s="24"/>
      <c r="U41" s="134"/>
      <c r="V41" s="135"/>
      <c r="W41" s="135"/>
      <c r="X41" s="135"/>
      <c r="Y41" s="135"/>
      <c r="Z41" s="135"/>
      <c r="AA41" s="135"/>
      <c r="AB41" s="135"/>
      <c r="AC41" s="135"/>
      <c r="AD41" s="135"/>
      <c r="AE41" s="135"/>
      <c r="AF41" s="135"/>
      <c r="AG41" s="135"/>
      <c r="AH41" s="135"/>
      <c r="AI41" s="135"/>
      <c r="AJ41" s="136"/>
      <c r="AK41" s="79"/>
      <c r="AL41" s="79"/>
      <c r="AM41" s="146" t="s">
        <v>20</v>
      </c>
      <c r="AN41" s="147"/>
      <c r="AO41" s="147"/>
      <c r="AP41" s="147"/>
      <c r="AQ41" s="147"/>
      <c r="AR41" s="147"/>
      <c r="AS41" s="147"/>
      <c r="AT41" s="148"/>
      <c r="AU41" s="146"/>
      <c r="AV41" s="147"/>
      <c r="AW41" s="147"/>
      <c r="AX41" s="147"/>
      <c r="AY41" s="147"/>
      <c r="AZ41" s="147"/>
      <c r="BA41" s="147"/>
      <c r="BB41" s="148"/>
      <c r="BC41" s="77"/>
      <c r="BD41" s="22"/>
      <c r="BE41" s="241">
        <v>28</v>
      </c>
      <c r="BF41" s="242"/>
      <c r="BG41" s="242"/>
      <c r="BH41" s="242"/>
      <c r="BI41" s="241">
        <v>4</v>
      </c>
      <c r="BJ41" s="242"/>
      <c r="BK41" s="242"/>
      <c r="BL41" s="243"/>
      <c r="BM41" s="241">
        <v>1</v>
      </c>
      <c r="BN41" s="242"/>
      <c r="BO41" s="242"/>
      <c r="BP41" s="243"/>
      <c r="BQ41" s="76"/>
      <c r="BR41" s="66"/>
    </row>
    <row r="42" spans="1:70" ht="15.6" customHeight="1">
      <c r="A42" s="2"/>
      <c r="B42" s="2"/>
      <c r="C42" s="73"/>
      <c r="D42" s="33"/>
      <c r="E42" s="33"/>
      <c r="F42" s="33"/>
      <c r="G42" s="33"/>
      <c r="H42" s="33"/>
      <c r="I42" s="33"/>
      <c r="J42" s="33"/>
      <c r="K42" s="33"/>
      <c r="L42" s="33"/>
      <c r="M42" s="33"/>
      <c r="N42" s="80"/>
      <c r="O42" s="80"/>
      <c r="P42" s="80"/>
      <c r="Q42" s="80"/>
      <c r="R42" s="80"/>
      <c r="S42" s="80"/>
      <c r="T42" s="80"/>
      <c r="U42" s="134"/>
      <c r="V42" s="135"/>
      <c r="W42" s="135"/>
      <c r="X42" s="135"/>
      <c r="Y42" s="135"/>
      <c r="Z42" s="135"/>
      <c r="AA42" s="135"/>
      <c r="AB42" s="135"/>
      <c r="AC42" s="135"/>
      <c r="AD42" s="135"/>
      <c r="AE42" s="135"/>
      <c r="AF42" s="135"/>
      <c r="AG42" s="135"/>
      <c r="AH42" s="135"/>
      <c r="AI42" s="135"/>
      <c r="AJ42" s="136"/>
      <c r="AK42" s="79"/>
      <c r="AL42" s="79"/>
      <c r="AM42" s="140"/>
      <c r="AN42" s="141"/>
      <c r="AO42" s="141"/>
      <c r="AP42" s="141"/>
      <c r="AQ42" s="141"/>
      <c r="AR42" s="141"/>
      <c r="AS42" s="141"/>
      <c r="AT42" s="142"/>
      <c r="AU42" s="140"/>
      <c r="AV42" s="141"/>
      <c r="AW42" s="141"/>
      <c r="AX42" s="141"/>
      <c r="AY42" s="141"/>
      <c r="AZ42" s="141"/>
      <c r="BA42" s="141"/>
      <c r="BB42" s="142"/>
      <c r="BC42" s="77"/>
      <c r="BD42" s="77"/>
      <c r="BE42" s="241"/>
      <c r="BF42" s="242"/>
      <c r="BG42" s="242"/>
      <c r="BH42" s="242"/>
      <c r="BI42" s="241"/>
      <c r="BJ42" s="242"/>
      <c r="BK42" s="242"/>
      <c r="BL42" s="243"/>
      <c r="BM42" s="241"/>
      <c r="BN42" s="242"/>
      <c r="BO42" s="242"/>
      <c r="BP42" s="243"/>
      <c r="BQ42" s="76"/>
      <c r="BR42" s="66"/>
    </row>
    <row r="43" spans="1:70" ht="15.6" customHeight="1">
      <c r="A43" s="2"/>
      <c r="B43" s="2"/>
      <c r="C43" s="73"/>
      <c r="D43" s="33"/>
      <c r="E43" s="33"/>
      <c r="F43" s="33"/>
      <c r="G43" s="33"/>
      <c r="H43" s="33"/>
      <c r="I43" s="33"/>
      <c r="J43" s="33"/>
      <c r="K43" s="33"/>
      <c r="L43" s="33"/>
      <c r="M43" s="33"/>
      <c r="N43" s="80"/>
      <c r="O43" s="80"/>
      <c r="P43" s="80"/>
      <c r="Q43" s="80"/>
      <c r="R43" s="80"/>
      <c r="S43" s="80"/>
      <c r="T43" s="80"/>
      <c r="U43" s="134"/>
      <c r="V43" s="135"/>
      <c r="W43" s="135"/>
      <c r="X43" s="135"/>
      <c r="Y43" s="135"/>
      <c r="Z43" s="135"/>
      <c r="AA43" s="135"/>
      <c r="AB43" s="135"/>
      <c r="AC43" s="135"/>
      <c r="AD43" s="135"/>
      <c r="AE43" s="135"/>
      <c r="AF43" s="135"/>
      <c r="AG43" s="135"/>
      <c r="AH43" s="135"/>
      <c r="AI43" s="135"/>
      <c r="AJ43" s="136"/>
      <c r="AK43" s="79"/>
      <c r="AL43" s="79"/>
      <c r="AM43" s="143"/>
      <c r="AN43" s="144"/>
      <c r="AO43" s="144"/>
      <c r="AP43" s="144"/>
      <c r="AQ43" s="144"/>
      <c r="AR43" s="144"/>
      <c r="AS43" s="144"/>
      <c r="AT43" s="145"/>
      <c r="AU43" s="143"/>
      <c r="AV43" s="144"/>
      <c r="AW43" s="144"/>
      <c r="AX43" s="144"/>
      <c r="AY43" s="144"/>
      <c r="AZ43" s="144"/>
      <c r="BA43" s="144"/>
      <c r="BB43" s="145"/>
      <c r="BC43" s="77"/>
      <c r="BD43" s="22"/>
      <c r="BE43" s="241"/>
      <c r="BF43" s="242"/>
      <c r="BG43" s="242"/>
      <c r="BH43" s="242"/>
      <c r="BI43" s="241"/>
      <c r="BJ43" s="242"/>
      <c r="BK43" s="242"/>
      <c r="BL43" s="243"/>
      <c r="BM43" s="241"/>
      <c r="BN43" s="242"/>
      <c r="BO43" s="242"/>
      <c r="BP43" s="243"/>
      <c r="BQ43" s="76"/>
      <c r="BR43" s="66"/>
    </row>
    <row r="44" spans="1:70" ht="15.6" customHeight="1">
      <c r="A44" s="2"/>
      <c r="B44" s="2"/>
      <c r="C44" s="73"/>
      <c r="D44" s="244" t="s">
        <v>10</v>
      </c>
      <c r="E44" s="274"/>
      <c r="F44" s="274"/>
      <c r="G44" s="274"/>
      <c r="H44" s="274"/>
      <c r="I44" s="274"/>
      <c r="J44" s="274"/>
      <c r="K44" s="274"/>
      <c r="L44" s="274"/>
      <c r="M44" s="230"/>
      <c r="N44" s="275" t="s">
        <v>19</v>
      </c>
      <c r="O44" s="276"/>
      <c r="P44" s="276"/>
      <c r="Q44" s="277"/>
      <c r="R44" s="24"/>
      <c r="S44" s="24"/>
      <c r="T44" s="24"/>
      <c r="U44" s="134"/>
      <c r="V44" s="135"/>
      <c r="W44" s="135"/>
      <c r="X44" s="135"/>
      <c r="Y44" s="135"/>
      <c r="Z44" s="135"/>
      <c r="AA44" s="135"/>
      <c r="AB44" s="135"/>
      <c r="AC44" s="135"/>
      <c r="AD44" s="135"/>
      <c r="AE44" s="135"/>
      <c r="AF44" s="135"/>
      <c r="AG44" s="135"/>
      <c r="AH44" s="135"/>
      <c r="AI44" s="135"/>
      <c r="AJ44" s="136"/>
      <c r="AK44" s="79"/>
      <c r="AL44" s="79"/>
      <c r="AM44" s="22"/>
      <c r="AN44" s="22"/>
      <c r="AO44" s="22"/>
      <c r="AP44" s="22"/>
      <c r="AQ44" s="22"/>
      <c r="AR44" s="22"/>
      <c r="AS44" s="22"/>
      <c r="AT44" s="22"/>
      <c r="AU44" s="22"/>
      <c r="AV44" s="22"/>
      <c r="AW44" s="22"/>
      <c r="AX44" s="22"/>
      <c r="AY44" s="22"/>
      <c r="AZ44" s="22"/>
      <c r="BA44" s="22"/>
      <c r="BB44" s="22"/>
      <c r="BC44" s="77"/>
      <c r="BD44" s="81"/>
      <c r="BE44" s="241"/>
      <c r="BF44" s="242"/>
      <c r="BG44" s="242"/>
      <c r="BH44" s="242"/>
      <c r="BI44" s="241"/>
      <c r="BJ44" s="242"/>
      <c r="BK44" s="242"/>
      <c r="BL44" s="243"/>
      <c r="BM44" s="241"/>
      <c r="BN44" s="242"/>
      <c r="BO44" s="242"/>
      <c r="BP44" s="243"/>
      <c r="BQ44" s="76"/>
      <c r="BR44" s="66"/>
    </row>
    <row r="45" spans="1:70" ht="15.6" customHeight="1">
      <c r="A45" s="2"/>
      <c r="B45" s="2"/>
      <c r="C45" s="73"/>
      <c r="D45" s="274"/>
      <c r="E45" s="274"/>
      <c r="F45" s="274"/>
      <c r="G45" s="274"/>
      <c r="H45" s="274"/>
      <c r="I45" s="274"/>
      <c r="J45" s="274"/>
      <c r="K45" s="274"/>
      <c r="L45" s="274"/>
      <c r="M45" s="230"/>
      <c r="N45" s="158"/>
      <c r="O45" s="159"/>
      <c r="P45" s="159"/>
      <c r="Q45" s="160"/>
      <c r="R45" s="24"/>
      <c r="S45" s="24"/>
      <c r="T45" s="24"/>
      <c r="U45" s="134"/>
      <c r="V45" s="135"/>
      <c r="W45" s="135"/>
      <c r="X45" s="135"/>
      <c r="Y45" s="135"/>
      <c r="Z45" s="135"/>
      <c r="AA45" s="135"/>
      <c r="AB45" s="135"/>
      <c r="AC45" s="135"/>
      <c r="AD45" s="135"/>
      <c r="AE45" s="135"/>
      <c r="AF45" s="135"/>
      <c r="AG45" s="135"/>
      <c r="AH45" s="135"/>
      <c r="AI45" s="135"/>
      <c r="AJ45" s="136"/>
      <c r="AK45" s="79"/>
      <c r="AL45" s="79"/>
      <c r="AM45" s="22"/>
      <c r="AN45" s="22"/>
      <c r="AO45" s="22"/>
      <c r="AP45" s="22"/>
      <c r="AQ45" s="22"/>
      <c r="AR45" s="22"/>
      <c r="AS45" s="22"/>
      <c r="AT45" s="22"/>
      <c r="AU45" s="22"/>
      <c r="AV45" s="22"/>
      <c r="AW45" s="22"/>
      <c r="AX45" s="22"/>
      <c r="AY45" s="22"/>
      <c r="AZ45" s="22"/>
      <c r="BA45" s="22"/>
      <c r="BB45" s="22"/>
      <c r="BC45" s="77"/>
      <c r="BD45" s="81"/>
      <c r="BE45" s="241" t="s">
        <v>11</v>
      </c>
      <c r="BF45" s="242"/>
      <c r="BG45" s="242"/>
      <c r="BH45" s="242"/>
      <c r="BI45" s="241" t="s">
        <v>12</v>
      </c>
      <c r="BJ45" s="242"/>
      <c r="BK45" s="242"/>
      <c r="BL45" s="242"/>
      <c r="BM45" s="241" t="s">
        <v>13</v>
      </c>
      <c r="BN45" s="242"/>
      <c r="BO45" s="242"/>
      <c r="BP45" s="243"/>
      <c r="BQ45" s="76"/>
      <c r="BR45" s="66"/>
    </row>
    <row r="46" spans="1:70" ht="15.6" customHeight="1">
      <c r="A46" s="2"/>
      <c r="B46" s="2"/>
      <c r="C46" s="73"/>
      <c r="D46" s="274"/>
      <c r="E46" s="274"/>
      <c r="F46" s="274"/>
      <c r="G46" s="274"/>
      <c r="H46" s="274"/>
      <c r="I46" s="274"/>
      <c r="J46" s="274"/>
      <c r="K46" s="274"/>
      <c r="L46" s="274"/>
      <c r="M46" s="230"/>
      <c r="N46" s="158"/>
      <c r="O46" s="159"/>
      <c r="P46" s="159"/>
      <c r="Q46" s="160"/>
      <c r="R46" s="24"/>
      <c r="S46" s="24"/>
      <c r="T46" s="24"/>
      <c r="U46" s="134"/>
      <c r="V46" s="135"/>
      <c r="W46" s="135"/>
      <c r="X46" s="135"/>
      <c r="Y46" s="135"/>
      <c r="Z46" s="135"/>
      <c r="AA46" s="135"/>
      <c r="AB46" s="135"/>
      <c r="AC46" s="135"/>
      <c r="AD46" s="135"/>
      <c r="AE46" s="135"/>
      <c r="AF46" s="135"/>
      <c r="AG46" s="135"/>
      <c r="AH46" s="135"/>
      <c r="AI46" s="135"/>
      <c r="AJ46" s="136"/>
      <c r="AK46" s="79"/>
      <c r="AL46" s="79"/>
      <c r="AM46" s="22"/>
      <c r="AN46" s="22"/>
      <c r="AO46" s="22"/>
      <c r="AP46" s="22"/>
      <c r="AQ46" s="22"/>
      <c r="AR46" s="22"/>
      <c r="AS46" s="22"/>
      <c r="AT46" s="22"/>
      <c r="AU46" s="22"/>
      <c r="AV46" s="22"/>
      <c r="AW46" s="22"/>
      <c r="AX46" s="22"/>
      <c r="AY46" s="22"/>
      <c r="AZ46" s="22"/>
      <c r="BA46" s="22"/>
      <c r="BB46" s="22"/>
      <c r="BC46" s="77"/>
      <c r="BD46" s="81"/>
      <c r="BE46" s="241"/>
      <c r="BF46" s="242"/>
      <c r="BG46" s="242"/>
      <c r="BH46" s="242"/>
      <c r="BI46" s="241"/>
      <c r="BJ46" s="242"/>
      <c r="BK46" s="242"/>
      <c r="BL46" s="242"/>
      <c r="BM46" s="241"/>
      <c r="BN46" s="242"/>
      <c r="BO46" s="242"/>
      <c r="BP46" s="243"/>
      <c r="BQ46" s="76"/>
      <c r="BR46" s="66"/>
    </row>
    <row r="47" spans="1:70" ht="15.6" customHeight="1">
      <c r="A47" s="2"/>
      <c r="B47" s="2"/>
      <c r="C47" s="73"/>
      <c r="D47" s="274"/>
      <c r="E47" s="274"/>
      <c r="F47" s="274"/>
      <c r="G47" s="274"/>
      <c r="H47" s="274"/>
      <c r="I47" s="274"/>
      <c r="J47" s="274"/>
      <c r="K47" s="274"/>
      <c r="L47" s="274"/>
      <c r="M47" s="230"/>
      <c r="N47" s="161"/>
      <c r="O47" s="162"/>
      <c r="P47" s="162"/>
      <c r="Q47" s="163"/>
      <c r="R47" s="24"/>
      <c r="S47" s="24"/>
      <c r="T47" s="24"/>
      <c r="U47" s="137"/>
      <c r="V47" s="138"/>
      <c r="W47" s="138"/>
      <c r="X47" s="138"/>
      <c r="Y47" s="138"/>
      <c r="Z47" s="138"/>
      <c r="AA47" s="138"/>
      <c r="AB47" s="138"/>
      <c r="AC47" s="138"/>
      <c r="AD47" s="138"/>
      <c r="AE47" s="138"/>
      <c r="AF47" s="138"/>
      <c r="AG47" s="138"/>
      <c r="AH47" s="138"/>
      <c r="AI47" s="138"/>
      <c r="AJ47" s="139"/>
      <c r="AK47" s="79"/>
      <c r="AL47" s="79"/>
      <c r="AM47" s="22"/>
      <c r="AN47" s="22"/>
      <c r="AO47" s="22"/>
      <c r="AP47" s="22"/>
      <c r="AQ47" s="22"/>
      <c r="AR47" s="22"/>
      <c r="AS47" s="22"/>
      <c r="AT47" s="22"/>
      <c r="AU47" s="22"/>
      <c r="AV47" s="22"/>
      <c r="AW47" s="22"/>
      <c r="AX47" s="22"/>
      <c r="AY47" s="22"/>
      <c r="AZ47" s="22"/>
      <c r="BA47" s="22"/>
      <c r="BB47" s="22"/>
      <c r="BC47" s="77"/>
      <c r="BD47" s="81"/>
      <c r="BE47" s="245"/>
      <c r="BF47" s="246"/>
      <c r="BG47" s="246"/>
      <c r="BH47" s="246"/>
      <c r="BI47" s="245"/>
      <c r="BJ47" s="246"/>
      <c r="BK47" s="246"/>
      <c r="BL47" s="246"/>
      <c r="BM47" s="245"/>
      <c r="BN47" s="246"/>
      <c r="BO47" s="246"/>
      <c r="BP47" s="247"/>
      <c r="BQ47" s="76"/>
      <c r="BR47" s="66"/>
    </row>
    <row r="48" spans="1:70" ht="15.6" customHeight="1">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8.600000000000001" customHeight="1">
      <c r="A49" s="2"/>
      <c r="B49" s="2"/>
      <c r="C49" s="73"/>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274" t="s">
        <v>15</v>
      </c>
      <c r="E50" s="274"/>
      <c r="F50" s="274"/>
      <c r="G50" s="274"/>
      <c r="H50" s="274"/>
      <c r="I50" s="274"/>
      <c r="J50" s="274"/>
      <c r="K50" s="274"/>
      <c r="L50" s="274"/>
      <c r="M50" s="230"/>
      <c r="N50" s="275" t="s">
        <v>19</v>
      </c>
      <c r="O50" s="276"/>
      <c r="P50" s="276"/>
      <c r="Q50" s="277"/>
      <c r="R50" s="24"/>
      <c r="S50" s="24"/>
      <c r="T50" s="24"/>
      <c r="U50" s="131" t="s">
        <v>19</v>
      </c>
      <c r="V50" s="132"/>
      <c r="W50" s="132"/>
      <c r="X50" s="132"/>
      <c r="Y50" s="132"/>
      <c r="Z50" s="132"/>
      <c r="AA50" s="132"/>
      <c r="AB50" s="132"/>
      <c r="AC50" s="132"/>
      <c r="AD50" s="132"/>
      <c r="AE50" s="132"/>
      <c r="AF50" s="132"/>
      <c r="AG50" s="132"/>
      <c r="AH50" s="132"/>
      <c r="AI50" s="132"/>
      <c r="AJ50" s="133"/>
      <c r="AK50" s="85"/>
      <c r="AL50" s="85"/>
      <c r="AM50" s="131" t="s">
        <v>19</v>
      </c>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3"/>
      <c r="BQ50" s="76"/>
      <c r="BR50" s="66"/>
    </row>
    <row r="51" spans="1:70" ht="15.6" customHeight="1">
      <c r="A51" s="2"/>
      <c r="B51" s="2"/>
      <c r="C51" s="73"/>
      <c r="D51" s="274"/>
      <c r="E51" s="274"/>
      <c r="F51" s="274"/>
      <c r="G51" s="274"/>
      <c r="H51" s="274"/>
      <c r="I51" s="274"/>
      <c r="J51" s="274"/>
      <c r="K51" s="274"/>
      <c r="L51" s="274"/>
      <c r="M51" s="230"/>
      <c r="N51" s="158"/>
      <c r="O51" s="159"/>
      <c r="P51" s="159"/>
      <c r="Q51" s="160"/>
      <c r="R51" s="24"/>
      <c r="S51" s="24"/>
      <c r="T51" s="24"/>
      <c r="U51" s="134"/>
      <c r="V51" s="135"/>
      <c r="W51" s="135"/>
      <c r="X51" s="135"/>
      <c r="Y51" s="135"/>
      <c r="Z51" s="135"/>
      <c r="AA51" s="135"/>
      <c r="AB51" s="135"/>
      <c r="AC51" s="135"/>
      <c r="AD51" s="135"/>
      <c r="AE51" s="135"/>
      <c r="AF51" s="135"/>
      <c r="AG51" s="135"/>
      <c r="AH51" s="135"/>
      <c r="AI51" s="135"/>
      <c r="AJ51" s="136"/>
      <c r="AK51" s="85"/>
      <c r="AL51" s="85"/>
      <c r="AM51" s="134"/>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6"/>
      <c r="BQ51" s="76"/>
      <c r="BR51" s="66"/>
    </row>
    <row r="52" spans="1:70" ht="15.6" customHeight="1">
      <c r="A52" s="2"/>
      <c r="B52" s="2"/>
      <c r="C52" s="73"/>
      <c r="D52" s="274"/>
      <c r="E52" s="274"/>
      <c r="F52" s="274"/>
      <c r="G52" s="274"/>
      <c r="H52" s="274"/>
      <c r="I52" s="274"/>
      <c r="J52" s="274"/>
      <c r="K52" s="274"/>
      <c r="L52" s="274"/>
      <c r="M52" s="230"/>
      <c r="N52" s="158"/>
      <c r="O52" s="159"/>
      <c r="P52" s="159"/>
      <c r="Q52" s="160"/>
      <c r="R52" s="24"/>
      <c r="S52" s="24"/>
      <c r="T52" s="24"/>
      <c r="U52" s="134"/>
      <c r="V52" s="135"/>
      <c r="W52" s="135"/>
      <c r="X52" s="135"/>
      <c r="Y52" s="135"/>
      <c r="Z52" s="135"/>
      <c r="AA52" s="135"/>
      <c r="AB52" s="135"/>
      <c r="AC52" s="135"/>
      <c r="AD52" s="135"/>
      <c r="AE52" s="135"/>
      <c r="AF52" s="135"/>
      <c r="AG52" s="135"/>
      <c r="AH52" s="135"/>
      <c r="AI52" s="135"/>
      <c r="AJ52" s="136"/>
      <c r="AK52" s="85"/>
      <c r="AL52" s="85"/>
      <c r="AM52" s="134"/>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6"/>
      <c r="BQ52" s="76"/>
      <c r="BR52" s="66"/>
    </row>
    <row r="53" spans="1:70" ht="15.6" customHeight="1">
      <c r="A53" s="2"/>
      <c r="B53" s="2"/>
      <c r="C53" s="73"/>
      <c r="D53" s="274"/>
      <c r="E53" s="274"/>
      <c r="F53" s="274"/>
      <c r="G53" s="274"/>
      <c r="H53" s="274"/>
      <c r="I53" s="274"/>
      <c r="J53" s="274"/>
      <c r="K53" s="274"/>
      <c r="L53" s="274"/>
      <c r="M53" s="230"/>
      <c r="N53" s="161"/>
      <c r="O53" s="162"/>
      <c r="P53" s="162"/>
      <c r="Q53" s="163"/>
      <c r="R53" s="24"/>
      <c r="S53" s="24"/>
      <c r="T53" s="24"/>
      <c r="U53" s="137"/>
      <c r="V53" s="138"/>
      <c r="W53" s="138"/>
      <c r="X53" s="138"/>
      <c r="Y53" s="138"/>
      <c r="Z53" s="138"/>
      <c r="AA53" s="138"/>
      <c r="AB53" s="138"/>
      <c r="AC53" s="138"/>
      <c r="AD53" s="138"/>
      <c r="AE53" s="138"/>
      <c r="AF53" s="138"/>
      <c r="AG53" s="138"/>
      <c r="AH53" s="138"/>
      <c r="AI53" s="138"/>
      <c r="AJ53" s="139"/>
      <c r="AK53" s="85"/>
      <c r="AL53" s="85"/>
      <c r="AM53" s="137"/>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9"/>
      <c r="BQ53" s="76"/>
      <c r="BR53" s="66"/>
    </row>
    <row r="54" spans="1:70" ht="15.6" customHeight="1">
      <c r="A54" s="2"/>
      <c r="B54" s="2"/>
      <c r="C54" s="82"/>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c r="BR54" s="66"/>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c r="A56" s="2"/>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c r="BR56"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32:BB33"/>
    <mergeCell ref="D34:Q35"/>
    <mergeCell ref="R34:BB35"/>
    <mergeCell ref="AM24:AS26"/>
    <mergeCell ref="AT24:AZ26"/>
    <mergeCell ref="BB24:BH26"/>
    <mergeCell ref="D24:J26"/>
    <mergeCell ref="K24:Q26"/>
    <mergeCell ref="R24:X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C14" sqref="C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0" t="s">
        <v>21</v>
      </c>
      <c r="D8" s="201"/>
      <c r="E8" s="201"/>
      <c r="F8" s="201"/>
      <c r="G8" s="201"/>
      <c r="H8" s="201"/>
      <c r="I8" s="201"/>
      <c r="J8" s="201"/>
      <c r="K8" s="201"/>
      <c r="L8" s="201"/>
      <c r="M8" s="201"/>
      <c r="N8" s="201"/>
      <c r="O8" s="201"/>
      <c r="P8" s="201"/>
      <c r="Q8" s="201"/>
      <c r="R8" s="201"/>
      <c r="S8" s="201"/>
      <c r="T8" s="201"/>
      <c r="U8" s="201"/>
      <c r="V8" s="201"/>
      <c r="W8" s="201"/>
      <c r="X8" s="202"/>
      <c r="Y8" s="209" t="s">
        <v>0</v>
      </c>
      <c r="Z8" s="210"/>
      <c r="AA8" s="210"/>
      <c r="AB8" s="210"/>
      <c r="AC8" s="210"/>
      <c r="AD8" s="210"/>
      <c r="AE8" s="210"/>
      <c r="AF8" s="210"/>
      <c r="AG8" s="210"/>
      <c r="AH8" s="210"/>
      <c r="AI8" s="211"/>
      <c r="AJ8" s="218" t="s">
        <v>30</v>
      </c>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6"/>
      <c r="BK8" s="6"/>
      <c r="BL8" s="6"/>
      <c r="BM8" s="6"/>
      <c r="BN8" s="6"/>
      <c r="BO8" s="6"/>
      <c r="BP8" s="6"/>
      <c r="BQ8" s="6"/>
      <c r="BR8" s="4"/>
    </row>
    <row r="9" spans="1:70" ht="15.6" customHeight="1">
      <c r="A9" s="2"/>
      <c r="B9" s="2"/>
      <c r="C9" s="203"/>
      <c r="D9" s="204"/>
      <c r="E9" s="204"/>
      <c r="F9" s="204"/>
      <c r="G9" s="204"/>
      <c r="H9" s="204"/>
      <c r="I9" s="204"/>
      <c r="J9" s="204"/>
      <c r="K9" s="204"/>
      <c r="L9" s="204"/>
      <c r="M9" s="204"/>
      <c r="N9" s="204"/>
      <c r="O9" s="204"/>
      <c r="P9" s="204"/>
      <c r="Q9" s="204"/>
      <c r="R9" s="204"/>
      <c r="S9" s="204"/>
      <c r="T9" s="204"/>
      <c r="U9" s="204"/>
      <c r="V9" s="204"/>
      <c r="W9" s="204"/>
      <c r="X9" s="205"/>
      <c r="Y9" s="212"/>
      <c r="Z9" s="213"/>
      <c r="AA9" s="213"/>
      <c r="AB9" s="213"/>
      <c r="AC9" s="213"/>
      <c r="AD9" s="213"/>
      <c r="AE9" s="213"/>
      <c r="AF9" s="213"/>
      <c r="AG9" s="213"/>
      <c r="AH9" s="213"/>
      <c r="AI9" s="214"/>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18"/>
      <c r="BI9" s="218"/>
      <c r="BJ9" s="6"/>
      <c r="BK9" s="6"/>
      <c r="BL9" s="6"/>
      <c r="BM9" s="6"/>
      <c r="BN9" s="6"/>
      <c r="BO9" s="6"/>
      <c r="BP9" s="6"/>
      <c r="BQ9" s="6"/>
      <c r="BR9" s="4"/>
    </row>
    <row r="10" spans="1:70" ht="15.6" customHeight="1">
      <c r="A10" s="2"/>
      <c r="B10" s="2"/>
      <c r="C10" s="206"/>
      <c r="D10" s="207"/>
      <c r="E10" s="207"/>
      <c r="F10" s="207"/>
      <c r="G10" s="207"/>
      <c r="H10" s="207"/>
      <c r="I10" s="207"/>
      <c r="J10" s="207"/>
      <c r="K10" s="207"/>
      <c r="L10" s="207"/>
      <c r="M10" s="207"/>
      <c r="N10" s="207"/>
      <c r="O10" s="207"/>
      <c r="P10" s="207"/>
      <c r="Q10" s="207"/>
      <c r="R10" s="207"/>
      <c r="S10" s="207"/>
      <c r="T10" s="207"/>
      <c r="U10" s="207"/>
      <c r="V10" s="207"/>
      <c r="W10" s="207"/>
      <c r="X10" s="208"/>
      <c r="Y10" s="215"/>
      <c r="Z10" s="216"/>
      <c r="AA10" s="216"/>
      <c r="AB10" s="216"/>
      <c r="AC10" s="216"/>
      <c r="AD10" s="216"/>
      <c r="AE10" s="216"/>
      <c r="AF10" s="216"/>
      <c r="AG10" s="216"/>
      <c r="AH10" s="216"/>
      <c r="AI10" s="217"/>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6"/>
      <c r="BK10" s="6"/>
      <c r="BL10" s="6"/>
      <c r="BM10" s="6"/>
      <c r="BN10" s="6"/>
      <c r="BO10" s="6"/>
      <c r="BP10" s="6"/>
      <c r="BQ10" s="6"/>
    </row>
    <row r="11" spans="1:70" ht="15.6" customHeight="1">
      <c r="A11" s="2"/>
      <c r="B11" s="2"/>
      <c r="C11" s="219" t="s">
        <v>59</v>
      </c>
      <c r="D11" s="220"/>
      <c r="E11" s="220"/>
      <c r="F11" s="220"/>
      <c r="G11" s="220"/>
      <c r="H11" s="220"/>
      <c r="I11" s="220"/>
      <c r="J11" s="220"/>
      <c r="K11" s="220"/>
      <c r="L11" s="220"/>
      <c r="M11" s="220"/>
      <c r="N11" s="220"/>
      <c r="O11" s="220"/>
      <c r="P11" s="220"/>
      <c r="Q11" s="220"/>
      <c r="R11" s="220"/>
      <c r="S11" s="220"/>
      <c r="T11" s="220"/>
      <c r="U11" s="220"/>
      <c r="V11" s="220"/>
      <c r="W11" s="220"/>
      <c r="X11" s="221"/>
      <c r="Y11" s="219" t="s">
        <v>61</v>
      </c>
      <c r="Z11" s="220"/>
      <c r="AA11" s="220"/>
      <c r="AB11" s="220"/>
      <c r="AC11" s="220"/>
      <c r="AD11" s="220"/>
      <c r="AE11" s="220"/>
      <c r="AF11" s="220"/>
      <c r="AG11" s="220"/>
      <c r="AH11" s="220"/>
      <c r="AI11" s="221"/>
      <c r="AJ11" s="228" t="s">
        <v>56</v>
      </c>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7"/>
      <c r="BK11" s="7"/>
      <c r="BL11" s="7"/>
      <c r="BM11" s="7"/>
      <c r="BN11" s="7"/>
      <c r="BO11" s="7"/>
      <c r="BP11" s="7"/>
      <c r="BQ11" s="7"/>
    </row>
    <row r="12" spans="1:70" ht="15.6" customHeight="1">
      <c r="A12" s="2"/>
      <c r="B12" s="2"/>
      <c r="C12" s="222"/>
      <c r="D12" s="223"/>
      <c r="E12" s="223"/>
      <c r="F12" s="223"/>
      <c r="G12" s="223"/>
      <c r="H12" s="223"/>
      <c r="I12" s="223"/>
      <c r="J12" s="223"/>
      <c r="K12" s="223"/>
      <c r="L12" s="223"/>
      <c r="M12" s="223"/>
      <c r="N12" s="223"/>
      <c r="O12" s="223"/>
      <c r="P12" s="223"/>
      <c r="Q12" s="223"/>
      <c r="R12" s="223"/>
      <c r="S12" s="223"/>
      <c r="T12" s="223"/>
      <c r="U12" s="223"/>
      <c r="V12" s="223"/>
      <c r="W12" s="223"/>
      <c r="X12" s="224"/>
      <c r="Y12" s="222"/>
      <c r="Z12" s="223"/>
      <c r="AA12" s="223"/>
      <c r="AB12" s="223"/>
      <c r="AC12" s="223"/>
      <c r="AD12" s="223"/>
      <c r="AE12" s="223"/>
      <c r="AF12" s="223"/>
      <c r="AG12" s="223"/>
      <c r="AH12" s="223"/>
      <c r="AI12" s="224"/>
      <c r="AJ12" s="228"/>
      <c r="AK12" s="228"/>
      <c r="AL12" s="228"/>
      <c r="AM12" s="228"/>
      <c r="AN12" s="228"/>
      <c r="AO12" s="228"/>
      <c r="AP12" s="228"/>
      <c r="AQ12" s="228"/>
      <c r="AR12" s="228"/>
      <c r="AS12" s="228"/>
      <c r="AT12" s="228"/>
      <c r="AU12" s="228"/>
      <c r="AV12" s="228"/>
      <c r="AW12" s="228"/>
      <c r="AX12" s="228"/>
      <c r="AY12" s="228"/>
      <c r="AZ12" s="228"/>
      <c r="BA12" s="228"/>
      <c r="BB12" s="228"/>
      <c r="BC12" s="228"/>
      <c r="BD12" s="228"/>
      <c r="BE12" s="228"/>
      <c r="BF12" s="228"/>
      <c r="BG12" s="228"/>
      <c r="BH12" s="228"/>
      <c r="BI12" s="228"/>
      <c r="BJ12" s="7"/>
      <c r="BK12" s="7"/>
      <c r="BL12" s="7"/>
      <c r="BM12" s="7"/>
      <c r="BN12" s="7"/>
      <c r="BO12" s="7"/>
      <c r="BP12" s="7"/>
      <c r="BQ12" s="7"/>
    </row>
    <row r="13" spans="1:70" ht="15.6" customHeight="1">
      <c r="A13" s="2"/>
      <c r="B13" s="2"/>
      <c r="C13" s="225"/>
      <c r="D13" s="226"/>
      <c r="E13" s="226"/>
      <c r="F13" s="226"/>
      <c r="G13" s="226"/>
      <c r="H13" s="226"/>
      <c r="I13" s="226"/>
      <c r="J13" s="226"/>
      <c r="K13" s="226"/>
      <c r="L13" s="226"/>
      <c r="M13" s="226"/>
      <c r="N13" s="226"/>
      <c r="O13" s="226"/>
      <c r="P13" s="226"/>
      <c r="Q13" s="226"/>
      <c r="R13" s="226"/>
      <c r="S13" s="226"/>
      <c r="T13" s="226"/>
      <c r="U13" s="226"/>
      <c r="V13" s="226"/>
      <c r="W13" s="226"/>
      <c r="X13" s="227"/>
      <c r="Y13" s="225"/>
      <c r="Z13" s="226"/>
      <c r="AA13" s="226"/>
      <c r="AB13" s="226"/>
      <c r="AC13" s="226"/>
      <c r="AD13" s="226"/>
      <c r="AE13" s="226"/>
      <c r="AF13" s="226"/>
      <c r="AG13" s="226"/>
      <c r="AH13" s="226"/>
      <c r="AI13" s="227"/>
      <c r="AJ13" s="228"/>
      <c r="AK13" s="228"/>
      <c r="AL13" s="228"/>
      <c r="AM13" s="228"/>
      <c r="AN13" s="228"/>
      <c r="AO13" s="228"/>
      <c r="AP13" s="228"/>
      <c r="AQ13" s="228"/>
      <c r="AR13" s="228"/>
      <c r="AS13" s="228"/>
      <c r="AT13" s="228"/>
      <c r="AU13" s="228"/>
      <c r="AV13" s="228"/>
      <c r="AW13" s="228"/>
      <c r="AX13" s="228"/>
      <c r="AY13" s="228"/>
      <c r="AZ13" s="228"/>
      <c r="BA13" s="228"/>
      <c r="BB13" s="228"/>
      <c r="BC13" s="228"/>
      <c r="BD13" s="228"/>
      <c r="BE13" s="228"/>
      <c r="BF13" s="228"/>
      <c r="BG13" s="228"/>
      <c r="BH13" s="228"/>
      <c r="BI13" s="22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5" t="s">
        <v>31</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88"/>
      <c r="BB18" s="88"/>
      <c r="BC18" s="88"/>
      <c r="BD18" s="88"/>
      <c r="BE18" s="88"/>
      <c r="BF18" s="88"/>
      <c r="BG18" s="88"/>
      <c r="BH18" s="88"/>
      <c r="BI18" s="88"/>
      <c r="BJ18" s="88"/>
      <c r="BK18" s="88"/>
      <c r="BL18" s="88"/>
      <c r="BM18" s="88"/>
      <c r="BN18" s="88"/>
      <c r="BO18" s="88"/>
      <c r="BP18" s="88"/>
      <c r="BQ18" s="89"/>
      <c r="BR18" s="18"/>
    </row>
    <row r="19" spans="1:70"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91" t="s">
        <v>23</v>
      </c>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3"/>
      <c r="BA20" s="20"/>
      <c r="BB20" s="176" t="s">
        <v>1</v>
      </c>
      <c r="BC20" s="177"/>
      <c r="BD20" s="177"/>
      <c r="BE20" s="177"/>
      <c r="BF20" s="177"/>
      <c r="BG20" s="177"/>
      <c r="BH20" s="178"/>
      <c r="BI20" s="60"/>
      <c r="BJ20" s="164" t="s">
        <v>32</v>
      </c>
      <c r="BK20" s="165"/>
      <c r="BL20" s="165"/>
      <c r="BM20" s="165"/>
      <c r="BN20" s="165"/>
      <c r="BO20" s="165"/>
      <c r="BP20" s="166"/>
      <c r="BQ20" s="89"/>
      <c r="BR20" s="59"/>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94"/>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0"/>
      <c r="BB21" s="179"/>
      <c r="BC21" s="180"/>
      <c r="BD21" s="180"/>
      <c r="BE21" s="180"/>
      <c r="BF21" s="180"/>
      <c r="BG21" s="180"/>
      <c r="BH21" s="181"/>
      <c r="BI21" s="60"/>
      <c r="BJ21" s="167"/>
      <c r="BK21" s="168"/>
      <c r="BL21" s="168"/>
      <c r="BM21" s="168"/>
      <c r="BN21" s="168"/>
      <c r="BO21" s="168"/>
      <c r="BP21" s="169"/>
      <c r="BQ21" s="89"/>
      <c r="BR21" s="59"/>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97"/>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61"/>
      <c r="BB22" s="179"/>
      <c r="BC22" s="180"/>
      <c r="BD22" s="180"/>
      <c r="BE22" s="180"/>
      <c r="BF22" s="180"/>
      <c r="BG22" s="180"/>
      <c r="BH22" s="181"/>
      <c r="BI22" s="21"/>
      <c r="BJ22" s="167"/>
      <c r="BK22" s="168"/>
      <c r="BL22" s="168"/>
      <c r="BM22" s="168"/>
      <c r="BN22" s="168"/>
      <c r="BO22" s="168"/>
      <c r="BP22" s="169"/>
      <c r="BQ22" s="89"/>
      <c r="BR22" s="59"/>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73" t="s">
        <v>4</v>
      </c>
      <c r="Z23" s="174"/>
      <c r="AA23" s="174"/>
      <c r="AB23" s="174"/>
      <c r="AC23" s="174"/>
      <c r="AD23" s="174"/>
      <c r="AE23" s="175"/>
      <c r="AF23" s="173" t="s">
        <v>5</v>
      </c>
      <c r="AG23" s="174"/>
      <c r="AH23" s="174"/>
      <c r="AI23" s="174"/>
      <c r="AJ23" s="174"/>
      <c r="AK23" s="174"/>
      <c r="AL23" s="175"/>
      <c r="AM23" s="173" t="s">
        <v>24</v>
      </c>
      <c r="AN23" s="174"/>
      <c r="AO23" s="174"/>
      <c r="AP23" s="174"/>
      <c r="AQ23" s="174"/>
      <c r="AR23" s="174"/>
      <c r="AS23" s="175"/>
      <c r="AT23" s="173" t="s">
        <v>25</v>
      </c>
      <c r="AU23" s="174"/>
      <c r="AV23" s="174"/>
      <c r="AW23" s="174"/>
      <c r="AX23" s="174"/>
      <c r="AY23" s="174"/>
      <c r="AZ23" s="175"/>
      <c r="BA23" s="61"/>
      <c r="BB23" s="182"/>
      <c r="BC23" s="183"/>
      <c r="BD23" s="183"/>
      <c r="BE23" s="183"/>
      <c r="BF23" s="183"/>
      <c r="BG23" s="183"/>
      <c r="BH23" s="184"/>
      <c r="BI23" s="21"/>
      <c r="BJ23" s="170"/>
      <c r="BK23" s="171"/>
      <c r="BL23" s="171"/>
      <c r="BM23" s="171"/>
      <c r="BN23" s="171"/>
      <c r="BO23" s="171"/>
      <c r="BP23" s="172"/>
      <c r="BQ23" s="89"/>
      <c r="BR23" s="59"/>
    </row>
    <row r="24" spans="1:70" ht="15.6" customHeight="1">
      <c r="A24" s="2"/>
      <c r="B24" s="2"/>
      <c r="C24" s="19"/>
      <c r="D24" s="140" t="str">
        <f>IF([6]回答表!J21="○","○","")</f>
        <v/>
      </c>
      <c r="E24" s="141"/>
      <c r="F24" s="141"/>
      <c r="G24" s="141"/>
      <c r="H24" s="141"/>
      <c r="I24" s="141"/>
      <c r="J24" s="142"/>
      <c r="K24" s="140" t="str">
        <f>IF([6]回答表!J22="○","○","")</f>
        <v/>
      </c>
      <c r="L24" s="141"/>
      <c r="M24" s="141"/>
      <c r="N24" s="141"/>
      <c r="O24" s="141"/>
      <c r="P24" s="141"/>
      <c r="Q24" s="142"/>
      <c r="R24" s="140" t="str">
        <f>IF([6]回答表!J23="○","○","")</f>
        <v/>
      </c>
      <c r="S24" s="141"/>
      <c r="T24" s="141"/>
      <c r="U24" s="141"/>
      <c r="V24" s="141"/>
      <c r="W24" s="141"/>
      <c r="X24" s="142"/>
      <c r="Y24" s="158" t="str">
        <f>IF([6]回答表!J24="○","○","")</f>
        <v>○</v>
      </c>
      <c r="Z24" s="159"/>
      <c r="AA24" s="159"/>
      <c r="AB24" s="159"/>
      <c r="AC24" s="159"/>
      <c r="AD24" s="159"/>
      <c r="AE24" s="160"/>
      <c r="AF24" s="140" t="str">
        <f>IF([6]回答表!J25="○","○","")</f>
        <v/>
      </c>
      <c r="AG24" s="141"/>
      <c r="AH24" s="141"/>
      <c r="AI24" s="141"/>
      <c r="AJ24" s="141"/>
      <c r="AK24" s="141"/>
      <c r="AL24" s="142"/>
      <c r="AM24" s="140" t="str">
        <f>IF([6]回答表!J26="○","○","")</f>
        <v/>
      </c>
      <c r="AN24" s="141"/>
      <c r="AO24" s="141"/>
      <c r="AP24" s="141"/>
      <c r="AQ24" s="141"/>
      <c r="AR24" s="141"/>
      <c r="AS24" s="142"/>
      <c r="AT24" s="140" t="str">
        <f>IF([6]回答表!J27="○","○","")</f>
        <v/>
      </c>
      <c r="AU24" s="141"/>
      <c r="AV24" s="141"/>
      <c r="AW24" s="141"/>
      <c r="AX24" s="141"/>
      <c r="AY24" s="141"/>
      <c r="AZ24" s="142"/>
      <c r="BA24" s="61"/>
      <c r="BB24" s="146" t="str">
        <f>IF([6]回答表!J28="○","○","")</f>
        <v/>
      </c>
      <c r="BC24" s="147"/>
      <c r="BD24" s="147"/>
      <c r="BE24" s="147"/>
      <c r="BF24" s="147"/>
      <c r="BG24" s="147"/>
      <c r="BH24" s="148"/>
      <c r="BI24" s="21"/>
      <c r="BJ24" s="149" t="str">
        <f>IF([6]回答表!J29="○","○","")</f>
        <v/>
      </c>
      <c r="BK24" s="150"/>
      <c r="BL24" s="150"/>
      <c r="BM24" s="150"/>
      <c r="BN24" s="150"/>
      <c r="BO24" s="150"/>
      <c r="BP24" s="151"/>
      <c r="BQ24" s="89"/>
      <c r="BR24" s="59"/>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58"/>
      <c r="Z25" s="159"/>
      <c r="AA25" s="159"/>
      <c r="AB25" s="159"/>
      <c r="AC25" s="159"/>
      <c r="AD25" s="159"/>
      <c r="AE25" s="160"/>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62"/>
      <c r="BB25" s="140"/>
      <c r="BC25" s="141"/>
      <c r="BD25" s="141"/>
      <c r="BE25" s="141"/>
      <c r="BF25" s="141"/>
      <c r="BG25" s="141"/>
      <c r="BH25" s="142"/>
      <c r="BI25" s="63"/>
      <c r="BJ25" s="152"/>
      <c r="BK25" s="153"/>
      <c r="BL25" s="153"/>
      <c r="BM25" s="153"/>
      <c r="BN25" s="153"/>
      <c r="BO25" s="153"/>
      <c r="BP25" s="154"/>
      <c r="BQ25" s="89"/>
      <c r="BR25" s="59"/>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61"/>
      <c r="Z26" s="162"/>
      <c r="AA26" s="162"/>
      <c r="AB26" s="162"/>
      <c r="AC26" s="162"/>
      <c r="AD26" s="162"/>
      <c r="AE26" s="163"/>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62"/>
      <c r="BB26" s="143"/>
      <c r="BC26" s="144"/>
      <c r="BD26" s="144"/>
      <c r="BE26" s="144"/>
      <c r="BF26" s="144"/>
      <c r="BG26" s="144"/>
      <c r="BH26" s="145"/>
      <c r="BI26" s="63"/>
      <c r="BJ26" s="155"/>
      <c r="BK26" s="156"/>
      <c r="BL26" s="156"/>
      <c r="BM26" s="156"/>
      <c r="BN26" s="156"/>
      <c r="BO26" s="156"/>
      <c r="BP26" s="157"/>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2"/>
      <c r="B28" s="2"/>
      <c r="C28" s="68"/>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260"/>
      <c r="AS28" s="260"/>
      <c r="AT28" s="260"/>
      <c r="AU28" s="260"/>
      <c r="AV28" s="260"/>
      <c r="AW28" s="260"/>
      <c r="AX28" s="260"/>
      <c r="AY28" s="260"/>
      <c r="AZ28" s="260"/>
      <c r="BA28" s="260"/>
      <c r="BB28" s="260"/>
      <c r="BC28" s="70"/>
      <c r="BD28" s="71"/>
      <c r="BE28" s="71"/>
      <c r="BF28" s="71"/>
      <c r="BG28" s="71"/>
      <c r="BH28" s="71"/>
      <c r="BI28" s="71"/>
      <c r="BJ28" s="71"/>
      <c r="BK28" s="71"/>
      <c r="BL28" s="71"/>
      <c r="BM28" s="71"/>
      <c r="BN28" s="71"/>
      <c r="BO28" s="71"/>
      <c r="BP28" s="71"/>
      <c r="BQ28" s="72"/>
      <c r="BR28" s="66"/>
    </row>
    <row r="29" spans="1:70" ht="15.6" customHeight="1">
      <c r="A29" s="2"/>
      <c r="B29" s="2"/>
      <c r="C29" s="73"/>
      <c r="D29" s="24"/>
      <c r="E29" s="24"/>
      <c r="F29" s="24"/>
      <c r="G29" s="24"/>
      <c r="H29" s="24"/>
      <c r="I29" s="24"/>
      <c r="J29" s="24"/>
      <c r="K29" s="24"/>
      <c r="L29" s="24"/>
      <c r="M29" s="24"/>
      <c r="N29" s="24"/>
      <c r="O29" s="24"/>
      <c r="P29" s="24"/>
      <c r="Q29" s="24"/>
      <c r="R29" s="24"/>
      <c r="S29" s="24"/>
      <c r="T29" s="24"/>
      <c r="U29" s="24"/>
      <c r="V29" s="24"/>
      <c r="W29" s="24"/>
      <c r="X29" s="61"/>
      <c r="Y29" s="61"/>
      <c r="Z29" s="61"/>
      <c r="AA29" s="22"/>
      <c r="AB29" s="77"/>
      <c r="AC29" s="77"/>
      <c r="AD29" s="77"/>
      <c r="AE29" s="77"/>
      <c r="AF29" s="77"/>
      <c r="AG29" s="77"/>
      <c r="AH29" s="77"/>
      <c r="AI29" s="77"/>
      <c r="AJ29" s="77"/>
      <c r="AK29" s="77"/>
      <c r="AL29" s="77"/>
      <c r="AM29" s="77"/>
      <c r="AN29" s="75"/>
      <c r="AO29" s="77"/>
      <c r="AP29" s="78"/>
      <c r="AQ29" s="78"/>
      <c r="AR29" s="261"/>
      <c r="AS29" s="261"/>
      <c r="AT29" s="261"/>
      <c r="AU29" s="261"/>
      <c r="AV29" s="261"/>
      <c r="AW29" s="261"/>
      <c r="AX29" s="261"/>
      <c r="AY29" s="261"/>
      <c r="AZ29" s="261"/>
      <c r="BA29" s="261"/>
      <c r="BB29" s="261"/>
      <c r="BC29" s="74"/>
      <c r="BD29" s="22"/>
      <c r="BE29" s="22"/>
      <c r="BF29" s="22"/>
      <c r="BG29" s="22"/>
      <c r="BH29" s="22"/>
      <c r="BI29" s="22"/>
      <c r="BJ29" s="22"/>
      <c r="BK29" s="22"/>
      <c r="BL29" s="22"/>
      <c r="BM29" s="26"/>
      <c r="BN29" s="26"/>
      <c r="BO29" s="26"/>
      <c r="BP29" s="75"/>
      <c r="BQ29" s="76"/>
      <c r="BR29" s="66"/>
    </row>
    <row r="30" spans="1:70" ht="15.6" customHeight="1">
      <c r="A30" s="2"/>
      <c r="B30" s="2"/>
      <c r="C30" s="73"/>
      <c r="D30" s="262" t="s">
        <v>6</v>
      </c>
      <c r="E30" s="263"/>
      <c r="F30" s="263"/>
      <c r="G30" s="263"/>
      <c r="H30" s="263"/>
      <c r="I30" s="263"/>
      <c r="J30" s="263"/>
      <c r="K30" s="263"/>
      <c r="L30" s="263"/>
      <c r="M30" s="263"/>
      <c r="N30" s="263"/>
      <c r="O30" s="263"/>
      <c r="P30" s="263"/>
      <c r="Q30" s="264"/>
      <c r="R30" s="268" t="s">
        <v>27</v>
      </c>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c r="AW30" s="269"/>
      <c r="AX30" s="269"/>
      <c r="AY30" s="269"/>
      <c r="AZ30" s="269"/>
      <c r="BA30" s="269"/>
      <c r="BB30" s="270"/>
      <c r="BC30" s="74"/>
      <c r="BD30" s="22"/>
      <c r="BE30" s="22"/>
      <c r="BF30" s="22"/>
      <c r="BG30" s="22"/>
      <c r="BH30" s="22"/>
      <c r="BI30" s="22"/>
      <c r="BJ30" s="22"/>
      <c r="BK30" s="22"/>
      <c r="BL30" s="22"/>
      <c r="BM30" s="26"/>
      <c r="BN30" s="26"/>
      <c r="BO30" s="26"/>
      <c r="BP30" s="75"/>
      <c r="BQ30" s="76"/>
      <c r="BR30" s="66"/>
    </row>
    <row r="31" spans="1:70" ht="15.6" customHeight="1">
      <c r="A31" s="2"/>
      <c r="B31" s="2"/>
      <c r="C31" s="73"/>
      <c r="D31" s="265"/>
      <c r="E31" s="266"/>
      <c r="F31" s="266"/>
      <c r="G31" s="266"/>
      <c r="H31" s="266"/>
      <c r="I31" s="266"/>
      <c r="J31" s="266"/>
      <c r="K31" s="266"/>
      <c r="L31" s="266"/>
      <c r="M31" s="266"/>
      <c r="N31" s="266"/>
      <c r="O31" s="266"/>
      <c r="P31" s="266"/>
      <c r="Q31" s="267"/>
      <c r="R31" s="271"/>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3"/>
      <c r="BC31" s="74"/>
      <c r="BD31" s="22"/>
      <c r="BE31" s="22"/>
      <c r="BF31" s="22"/>
      <c r="BG31" s="22"/>
      <c r="BH31" s="22"/>
      <c r="BI31" s="22"/>
      <c r="BJ31" s="22"/>
      <c r="BK31" s="22"/>
      <c r="BL31" s="22"/>
      <c r="BM31" s="26"/>
      <c r="BN31" s="26"/>
      <c r="BO31" s="26"/>
      <c r="BP31" s="75"/>
      <c r="BQ31" s="76"/>
      <c r="BR31" s="66"/>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86"/>
      <c r="AS32" s="86"/>
      <c r="AT32" s="86"/>
      <c r="AU32" s="86"/>
      <c r="AV32" s="86"/>
      <c r="AW32" s="86"/>
      <c r="AX32" s="86"/>
      <c r="AY32" s="86"/>
      <c r="AZ32" s="86"/>
      <c r="BA32" s="86"/>
      <c r="BB32" s="86"/>
      <c r="BC32" s="74"/>
      <c r="BD32" s="22"/>
      <c r="BE32" s="22"/>
      <c r="BF32" s="22"/>
      <c r="BG32" s="22"/>
      <c r="BH32" s="22"/>
      <c r="BI32" s="22"/>
      <c r="BJ32" s="22"/>
      <c r="BK32" s="22"/>
      <c r="BL32" s="22"/>
      <c r="BM32" s="26"/>
      <c r="BN32" s="26"/>
      <c r="BO32" s="26"/>
      <c r="BP32" s="75"/>
      <c r="BQ32" s="76"/>
      <c r="BR32" s="66"/>
    </row>
    <row r="33" spans="1:70" ht="19.2">
      <c r="A33" s="2"/>
      <c r="B33" s="2"/>
      <c r="C33" s="73"/>
      <c r="D33" s="24"/>
      <c r="E33" s="24"/>
      <c r="F33" s="24"/>
      <c r="G33" s="24"/>
      <c r="H33" s="24"/>
      <c r="I33" s="24"/>
      <c r="J33" s="24"/>
      <c r="K33" s="24"/>
      <c r="L33" s="24"/>
      <c r="M33" s="24"/>
      <c r="N33" s="24"/>
      <c r="O33" s="24"/>
      <c r="P33" s="24"/>
      <c r="Q33" s="24"/>
      <c r="R33" s="24"/>
      <c r="S33" s="24"/>
      <c r="T33" s="24"/>
      <c r="U33" s="23" t="s">
        <v>26</v>
      </c>
      <c r="V33" s="24"/>
      <c r="W33" s="24"/>
      <c r="X33" s="25"/>
      <c r="Y33" s="25"/>
      <c r="Z33" s="25"/>
      <c r="AA33" s="26"/>
      <c r="AB33" s="27"/>
      <c r="AC33" s="27"/>
      <c r="AD33" s="27"/>
      <c r="AE33" s="27"/>
      <c r="AF33" s="27"/>
      <c r="AG33" s="27"/>
      <c r="AH33" s="27"/>
      <c r="AI33" s="27"/>
      <c r="AJ33" s="27"/>
      <c r="AK33" s="27"/>
      <c r="AL33" s="27"/>
      <c r="AM33" s="23" t="s">
        <v>16</v>
      </c>
      <c r="AN33" s="28"/>
      <c r="AO33" s="27"/>
      <c r="AP33" s="29"/>
      <c r="AQ33" s="29"/>
      <c r="AR33" s="30"/>
      <c r="AS33" s="30"/>
      <c r="AT33" s="30"/>
      <c r="AU33" s="30"/>
      <c r="AV33" s="30"/>
      <c r="AW33" s="30"/>
      <c r="AX33" s="30"/>
      <c r="AY33" s="30"/>
      <c r="AZ33" s="30"/>
      <c r="BA33" s="30"/>
      <c r="BB33" s="30"/>
      <c r="BC33" s="31"/>
      <c r="BD33" s="26"/>
      <c r="BE33" s="32" t="s">
        <v>7</v>
      </c>
      <c r="BF33" s="35"/>
      <c r="BG33" s="35"/>
      <c r="BH33" s="35"/>
      <c r="BI33" s="35"/>
      <c r="BJ33" s="35"/>
      <c r="BK33" s="35"/>
      <c r="BL33" s="26"/>
      <c r="BM33" s="26"/>
      <c r="BN33" s="26"/>
      <c r="BO33" s="26"/>
      <c r="BP33" s="28"/>
      <c r="BQ33" s="76"/>
      <c r="BR33" s="66"/>
    </row>
    <row r="34" spans="1:70" ht="15.6" customHeight="1">
      <c r="A34" s="2"/>
      <c r="B34" s="2"/>
      <c r="C34" s="73"/>
      <c r="D34" s="274" t="s">
        <v>8</v>
      </c>
      <c r="E34" s="274"/>
      <c r="F34" s="274"/>
      <c r="G34" s="274"/>
      <c r="H34" s="274"/>
      <c r="I34" s="274"/>
      <c r="J34" s="274"/>
      <c r="K34" s="274"/>
      <c r="L34" s="274"/>
      <c r="M34" s="274"/>
      <c r="N34" s="275" t="str">
        <f>IF([6]回答表!L24="○","○","")</f>
        <v>○</v>
      </c>
      <c r="O34" s="276"/>
      <c r="P34" s="276"/>
      <c r="Q34" s="277"/>
      <c r="R34" s="24"/>
      <c r="S34" s="24"/>
      <c r="T34" s="24"/>
      <c r="U34" s="131" t="s">
        <v>48</v>
      </c>
      <c r="V34" s="132"/>
      <c r="W34" s="132"/>
      <c r="X34" s="132"/>
      <c r="Y34" s="132"/>
      <c r="Z34" s="132"/>
      <c r="AA34" s="132"/>
      <c r="AB34" s="132"/>
      <c r="AC34" s="132"/>
      <c r="AD34" s="132"/>
      <c r="AE34" s="132"/>
      <c r="AF34" s="132"/>
      <c r="AG34" s="132"/>
      <c r="AH34" s="132"/>
      <c r="AI34" s="132"/>
      <c r="AJ34" s="133"/>
      <c r="AK34" s="79"/>
      <c r="AL34" s="79"/>
      <c r="AM34" s="278" t="s">
        <v>28</v>
      </c>
      <c r="AN34" s="279"/>
      <c r="AO34" s="279"/>
      <c r="AP34" s="279"/>
      <c r="AQ34" s="279"/>
      <c r="AR34" s="279"/>
      <c r="AS34" s="279"/>
      <c r="AT34" s="280"/>
      <c r="AU34" s="278" t="s">
        <v>29</v>
      </c>
      <c r="AV34" s="279"/>
      <c r="AW34" s="279"/>
      <c r="AX34" s="279"/>
      <c r="AY34" s="279"/>
      <c r="AZ34" s="279"/>
      <c r="BA34" s="279"/>
      <c r="BB34" s="280"/>
      <c r="BC34" s="77"/>
      <c r="BD34" s="22"/>
      <c r="BE34" s="257" t="s">
        <v>9</v>
      </c>
      <c r="BF34" s="258"/>
      <c r="BG34" s="258"/>
      <c r="BH34" s="258"/>
      <c r="BI34" s="257"/>
      <c r="BJ34" s="258"/>
      <c r="BK34" s="258"/>
      <c r="BL34" s="258"/>
      <c r="BM34" s="257"/>
      <c r="BN34" s="258"/>
      <c r="BO34" s="258"/>
      <c r="BP34" s="259"/>
      <c r="BQ34" s="76"/>
      <c r="BR34" s="66"/>
    </row>
    <row r="35" spans="1:70" ht="15.6" customHeight="1">
      <c r="A35" s="2"/>
      <c r="B35" s="2"/>
      <c r="C35" s="73"/>
      <c r="D35" s="274"/>
      <c r="E35" s="274"/>
      <c r="F35" s="274"/>
      <c r="G35" s="274"/>
      <c r="H35" s="274"/>
      <c r="I35" s="274"/>
      <c r="J35" s="274"/>
      <c r="K35" s="274"/>
      <c r="L35" s="274"/>
      <c r="M35" s="274"/>
      <c r="N35" s="158"/>
      <c r="O35" s="159"/>
      <c r="P35" s="159"/>
      <c r="Q35" s="160"/>
      <c r="R35" s="24"/>
      <c r="S35" s="24"/>
      <c r="T35" s="24"/>
      <c r="U35" s="134"/>
      <c r="V35" s="135"/>
      <c r="W35" s="135"/>
      <c r="X35" s="135"/>
      <c r="Y35" s="135"/>
      <c r="Z35" s="135"/>
      <c r="AA35" s="135"/>
      <c r="AB35" s="135"/>
      <c r="AC35" s="135"/>
      <c r="AD35" s="135"/>
      <c r="AE35" s="135"/>
      <c r="AF35" s="135"/>
      <c r="AG35" s="135"/>
      <c r="AH35" s="135"/>
      <c r="AI35" s="135"/>
      <c r="AJ35" s="136"/>
      <c r="AK35" s="79"/>
      <c r="AL35" s="79"/>
      <c r="AM35" s="281"/>
      <c r="AN35" s="282"/>
      <c r="AO35" s="282"/>
      <c r="AP35" s="282"/>
      <c r="AQ35" s="282"/>
      <c r="AR35" s="282"/>
      <c r="AS35" s="282"/>
      <c r="AT35" s="283"/>
      <c r="AU35" s="281"/>
      <c r="AV35" s="282"/>
      <c r="AW35" s="282"/>
      <c r="AX35" s="282"/>
      <c r="AY35" s="282"/>
      <c r="AZ35" s="282"/>
      <c r="BA35" s="282"/>
      <c r="BB35" s="283"/>
      <c r="BC35" s="77"/>
      <c r="BD35" s="22"/>
      <c r="BE35" s="241"/>
      <c r="BF35" s="242"/>
      <c r="BG35" s="242"/>
      <c r="BH35" s="242"/>
      <c r="BI35" s="241"/>
      <c r="BJ35" s="242"/>
      <c r="BK35" s="242"/>
      <c r="BL35" s="242"/>
      <c r="BM35" s="241"/>
      <c r="BN35" s="242"/>
      <c r="BO35" s="242"/>
      <c r="BP35" s="243"/>
      <c r="BQ35" s="76"/>
      <c r="BR35" s="66"/>
    </row>
    <row r="36" spans="1:70" ht="15.6" customHeight="1">
      <c r="A36" s="2"/>
      <c r="B36" s="2"/>
      <c r="C36" s="73"/>
      <c r="D36" s="274"/>
      <c r="E36" s="274"/>
      <c r="F36" s="274"/>
      <c r="G36" s="274"/>
      <c r="H36" s="274"/>
      <c r="I36" s="274"/>
      <c r="J36" s="274"/>
      <c r="K36" s="274"/>
      <c r="L36" s="274"/>
      <c r="M36" s="274"/>
      <c r="N36" s="158"/>
      <c r="O36" s="159"/>
      <c r="P36" s="159"/>
      <c r="Q36" s="160"/>
      <c r="R36" s="24"/>
      <c r="S36" s="24"/>
      <c r="T36" s="24"/>
      <c r="U36" s="134"/>
      <c r="V36" s="135"/>
      <c r="W36" s="135"/>
      <c r="X36" s="135"/>
      <c r="Y36" s="135"/>
      <c r="Z36" s="135"/>
      <c r="AA36" s="135"/>
      <c r="AB36" s="135"/>
      <c r="AC36" s="135"/>
      <c r="AD36" s="135"/>
      <c r="AE36" s="135"/>
      <c r="AF36" s="135"/>
      <c r="AG36" s="135"/>
      <c r="AH36" s="135"/>
      <c r="AI36" s="135"/>
      <c r="AJ36" s="136"/>
      <c r="AK36" s="79"/>
      <c r="AL36" s="79"/>
      <c r="AM36" s="284"/>
      <c r="AN36" s="285"/>
      <c r="AO36" s="285"/>
      <c r="AP36" s="285"/>
      <c r="AQ36" s="285"/>
      <c r="AR36" s="285"/>
      <c r="AS36" s="285"/>
      <c r="AT36" s="286"/>
      <c r="AU36" s="284"/>
      <c r="AV36" s="285"/>
      <c r="AW36" s="285"/>
      <c r="AX36" s="285"/>
      <c r="AY36" s="285"/>
      <c r="AZ36" s="285"/>
      <c r="BA36" s="285"/>
      <c r="BB36" s="286"/>
      <c r="BC36" s="77"/>
      <c r="BD36" s="22"/>
      <c r="BE36" s="241"/>
      <c r="BF36" s="242"/>
      <c r="BG36" s="242"/>
      <c r="BH36" s="242"/>
      <c r="BI36" s="241"/>
      <c r="BJ36" s="242"/>
      <c r="BK36" s="242"/>
      <c r="BL36" s="242"/>
      <c r="BM36" s="241"/>
      <c r="BN36" s="242"/>
      <c r="BO36" s="242"/>
      <c r="BP36" s="243"/>
      <c r="BQ36" s="76"/>
      <c r="BR36" s="66"/>
    </row>
    <row r="37" spans="1:70" ht="15.6" customHeight="1">
      <c r="A37" s="2"/>
      <c r="B37" s="2"/>
      <c r="C37" s="73"/>
      <c r="D37" s="274"/>
      <c r="E37" s="274"/>
      <c r="F37" s="274"/>
      <c r="G37" s="274"/>
      <c r="H37" s="274"/>
      <c r="I37" s="274"/>
      <c r="J37" s="274"/>
      <c r="K37" s="274"/>
      <c r="L37" s="274"/>
      <c r="M37" s="274"/>
      <c r="N37" s="161"/>
      <c r="O37" s="162"/>
      <c r="P37" s="162"/>
      <c r="Q37" s="163"/>
      <c r="R37" s="24"/>
      <c r="S37" s="24"/>
      <c r="T37" s="24"/>
      <c r="U37" s="134"/>
      <c r="V37" s="135"/>
      <c r="W37" s="135"/>
      <c r="X37" s="135"/>
      <c r="Y37" s="135"/>
      <c r="Z37" s="135"/>
      <c r="AA37" s="135"/>
      <c r="AB37" s="135"/>
      <c r="AC37" s="135"/>
      <c r="AD37" s="135"/>
      <c r="AE37" s="135"/>
      <c r="AF37" s="135"/>
      <c r="AG37" s="135"/>
      <c r="AH37" s="135"/>
      <c r="AI37" s="135"/>
      <c r="AJ37" s="136"/>
      <c r="AK37" s="79"/>
      <c r="AL37" s="79"/>
      <c r="AM37" s="146" t="str">
        <f>IF([6]回答表!L24="○",[6]回答表!N213,IF([6]回答表!M24="○",[6]回答表!N227,""))</f>
        <v>　</v>
      </c>
      <c r="AN37" s="147"/>
      <c r="AO37" s="147"/>
      <c r="AP37" s="147"/>
      <c r="AQ37" s="147"/>
      <c r="AR37" s="147"/>
      <c r="AS37" s="147"/>
      <c r="AT37" s="148"/>
      <c r="AU37" s="146" t="str">
        <f>IF([6]回答表!L24="○",[6]回答表!N214,IF([6]回答表!M24="○",[6]回答表!N228,""))</f>
        <v>○</v>
      </c>
      <c r="AV37" s="147"/>
      <c r="AW37" s="147"/>
      <c r="AX37" s="147"/>
      <c r="AY37" s="147"/>
      <c r="AZ37" s="147"/>
      <c r="BA37" s="147"/>
      <c r="BB37" s="148"/>
      <c r="BC37" s="77"/>
      <c r="BD37" s="22"/>
      <c r="BE37" s="241">
        <f>IF([6]回答表!L24="○",[6]回答表!N216,IF([6]回答表!M24="○",[6]回答表!N230,""))</f>
        <v>18</v>
      </c>
      <c r="BF37" s="242"/>
      <c r="BG37" s="242"/>
      <c r="BH37" s="242"/>
      <c r="BI37" s="241">
        <f>IF([6]回答表!L24="○",[6]回答表!N217,IF([6]回答表!M24="○",[6]回答表!N231,""))</f>
        <v>4</v>
      </c>
      <c r="BJ37" s="242"/>
      <c r="BK37" s="242"/>
      <c r="BL37" s="243"/>
      <c r="BM37" s="241">
        <f>IF([6]回答表!L24="○",[6]回答表!N218,IF([6]回答表!M24="○",[6]回答表!N232,""))</f>
        <v>1</v>
      </c>
      <c r="BN37" s="242"/>
      <c r="BO37" s="242"/>
      <c r="BP37" s="243"/>
      <c r="BQ37" s="76"/>
      <c r="BR37" s="66"/>
    </row>
    <row r="38" spans="1:70" ht="15.6" customHeight="1">
      <c r="A38" s="2"/>
      <c r="B38" s="2"/>
      <c r="C38" s="73"/>
      <c r="D38" s="33"/>
      <c r="E38" s="33"/>
      <c r="F38" s="33"/>
      <c r="G38" s="33"/>
      <c r="H38" s="33"/>
      <c r="I38" s="33"/>
      <c r="J38" s="33"/>
      <c r="K38" s="33"/>
      <c r="L38" s="33"/>
      <c r="M38" s="33"/>
      <c r="N38" s="80"/>
      <c r="O38" s="80"/>
      <c r="P38" s="80"/>
      <c r="Q38" s="80"/>
      <c r="R38" s="80"/>
      <c r="S38" s="80"/>
      <c r="T38" s="80"/>
      <c r="U38" s="134"/>
      <c r="V38" s="135"/>
      <c r="W38" s="135"/>
      <c r="X38" s="135"/>
      <c r="Y38" s="135"/>
      <c r="Z38" s="135"/>
      <c r="AA38" s="135"/>
      <c r="AB38" s="135"/>
      <c r="AC38" s="135"/>
      <c r="AD38" s="135"/>
      <c r="AE38" s="135"/>
      <c r="AF38" s="135"/>
      <c r="AG38" s="135"/>
      <c r="AH38" s="135"/>
      <c r="AI38" s="135"/>
      <c r="AJ38" s="136"/>
      <c r="AK38" s="79"/>
      <c r="AL38" s="79"/>
      <c r="AM38" s="140"/>
      <c r="AN38" s="141"/>
      <c r="AO38" s="141"/>
      <c r="AP38" s="141"/>
      <c r="AQ38" s="141"/>
      <c r="AR38" s="141"/>
      <c r="AS38" s="141"/>
      <c r="AT38" s="142"/>
      <c r="AU38" s="140"/>
      <c r="AV38" s="141"/>
      <c r="AW38" s="141"/>
      <c r="AX38" s="141"/>
      <c r="AY38" s="141"/>
      <c r="AZ38" s="141"/>
      <c r="BA38" s="141"/>
      <c r="BB38" s="142"/>
      <c r="BC38" s="77"/>
      <c r="BD38" s="77"/>
      <c r="BE38" s="241"/>
      <c r="BF38" s="242"/>
      <c r="BG38" s="242"/>
      <c r="BH38" s="242"/>
      <c r="BI38" s="241"/>
      <c r="BJ38" s="242"/>
      <c r="BK38" s="242"/>
      <c r="BL38" s="243"/>
      <c r="BM38" s="241"/>
      <c r="BN38" s="242"/>
      <c r="BO38" s="242"/>
      <c r="BP38" s="243"/>
      <c r="BQ38" s="76"/>
      <c r="BR38" s="66"/>
    </row>
    <row r="39" spans="1:70" ht="15.6" customHeight="1">
      <c r="A39" s="2"/>
      <c r="B39" s="2"/>
      <c r="C39" s="73"/>
      <c r="D39" s="33"/>
      <c r="E39" s="33"/>
      <c r="F39" s="33"/>
      <c r="G39" s="33"/>
      <c r="H39" s="33"/>
      <c r="I39" s="33"/>
      <c r="J39" s="33"/>
      <c r="K39" s="33"/>
      <c r="L39" s="33"/>
      <c r="M39" s="33"/>
      <c r="N39" s="80"/>
      <c r="O39" s="80"/>
      <c r="P39" s="80"/>
      <c r="Q39" s="80"/>
      <c r="R39" s="80"/>
      <c r="S39" s="80"/>
      <c r="T39" s="80"/>
      <c r="U39" s="134"/>
      <c r="V39" s="135"/>
      <c r="W39" s="135"/>
      <c r="X39" s="135"/>
      <c r="Y39" s="135"/>
      <c r="Z39" s="135"/>
      <c r="AA39" s="135"/>
      <c r="AB39" s="135"/>
      <c r="AC39" s="135"/>
      <c r="AD39" s="135"/>
      <c r="AE39" s="135"/>
      <c r="AF39" s="135"/>
      <c r="AG39" s="135"/>
      <c r="AH39" s="135"/>
      <c r="AI39" s="135"/>
      <c r="AJ39" s="136"/>
      <c r="AK39" s="79"/>
      <c r="AL39" s="79"/>
      <c r="AM39" s="143"/>
      <c r="AN39" s="144"/>
      <c r="AO39" s="144"/>
      <c r="AP39" s="144"/>
      <c r="AQ39" s="144"/>
      <c r="AR39" s="144"/>
      <c r="AS39" s="144"/>
      <c r="AT39" s="145"/>
      <c r="AU39" s="143"/>
      <c r="AV39" s="144"/>
      <c r="AW39" s="144"/>
      <c r="AX39" s="144"/>
      <c r="AY39" s="144"/>
      <c r="AZ39" s="144"/>
      <c r="BA39" s="144"/>
      <c r="BB39" s="145"/>
      <c r="BC39" s="77"/>
      <c r="BD39" s="22"/>
      <c r="BE39" s="241"/>
      <c r="BF39" s="242"/>
      <c r="BG39" s="242"/>
      <c r="BH39" s="242"/>
      <c r="BI39" s="241"/>
      <c r="BJ39" s="242"/>
      <c r="BK39" s="242"/>
      <c r="BL39" s="243"/>
      <c r="BM39" s="241"/>
      <c r="BN39" s="242"/>
      <c r="BO39" s="242"/>
      <c r="BP39" s="243"/>
      <c r="BQ39" s="76"/>
      <c r="BR39" s="66"/>
    </row>
    <row r="40" spans="1:70" ht="15.6" customHeight="1">
      <c r="A40" s="2"/>
      <c r="B40" s="2"/>
      <c r="C40" s="73"/>
      <c r="D40" s="244" t="s">
        <v>10</v>
      </c>
      <c r="E40" s="274"/>
      <c r="F40" s="274"/>
      <c r="G40" s="274"/>
      <c r="H40" s="274"/>
      <c r="I40" s="274"/>
      <c r="J40" s="274"/>
      <c r="K40" s="274"/>
      <c r="L40" s="274"/>
      <c r="M40" s="230"/>
      <c r="N40" s="275" t="str">
        <f>IF([6]回答表!M24="○","○","")</f>
        <v/>
      </c>
      <c r="O40" s="276"/>
      <c r="P40" s="276"/>
      <c r="Q40" s="277"/>
      <c r="R40" s="24"/>
      <c r="S40" s="24"/>
      <c r="T40" s="24"/>
      <c r="U40" s="134"/>
      <c r="V40" s="135"/>
      <c r="W40" s="135"/>
      <c r="X40" s="135"/>
      <c r="Y40" s="135"/>
      <c r="Z40" s="135"/>
      <c r="AA40" s="135"/>
      <c r="AB40" s="135"/>
      <c r="AC40" s="135"/>
      <c r="AD40" s="135"/>
      <c r="AE40" s="135"/>
      <c r="AF40" s="135"/>
      <c r="AG40" s="135"/>
      <c r="AH40" s="135"/>
      <c r="AI40" s="135"/>
      <c r="AJ40" s="136"/>
      <c r="AK40" s="79"/>
      <c r="AL40" s="79"/>
      <c r="AM40" s="22"/>
      <c r="AN40" s="22"/>
      <c r="AO40" s="22"/>
      <c r="AP40" s="22"/>
      <c r="AQ40" s="22"/>
      <c r="AR40" s="22"/>
      <c r="AS40" s="22"/>
      <c r="AT40" s="22"/>
      <c r="AU40" s="22"/>
      <c r="AV40" s="22"/>
      <c r="AW40" s="22"/>
      <c r="AX40" s="22"/>
      <c r="AY40" s="22"/>
      <c r="AZ40" s="22"/>
      <c r="BA40" s="22"/>
      <c r="BB40" s="22"/>
      <c r="BC40" s="77"/>
      <c r="BD40" s="81"/>
      <c r="BE40" s="241"/>
      <c r="BF40" s="242"/>
      <c r="BG40" s="242"/>
      <c r="BH40" s="242"/>
      <c r="BI40" s="241"/>
      <c r="BJ40" s="242"/>
      <c r="BK40" s="242"/>
      <c r="BL40" s="243"/>
      <c r="BM40" s="241"/>
      <c r="BN40" s="242"/>
      <c r="BO40" s="242"/>
      <c r="BP40" s="243"/>
      <c r="BQ40" s="76"/>
      <c r="BR40" s="66"/>
    </row>
    <row r="41" spans="1:70" ht="15.6" customHeight="1">
      <c r="A41" s="2"/>
      <c r="B41" s="2"/>
      <c r="C41" s="73"/>
      <c r="D41" s="274"/>
      <c r="E41" s="274"/>
      <c r="F41" s="274"/>
      <c r="G41" s="274"/>
      <c r="H41" s="274"/>
      <c r="I41" s="274"/>
      <c r="J41" s="274"/>
      <c r="K41" s="274"/>
      <c r="L41" s="274"/>
      <c r="M41" s="230"/>
      <c r="N41" s="158"/>
      <c r="O41" s="159"/>
      <c r="P41" s="159"/>
      <c r="Q41" s="160"/>
      <c r="R41" s="24"/>
      <c r="S41" s="24"/>
      <c r="T41" s="24"/>
      <c r="U41" s="134"/>
      <c r="V41" s="135"/>
      <c r="W41" s="135"/>
      <c r="X41" s="135"/>
      <c r="Y41" s="135"/>
      <c r="Z41" s="135"/>
      <c r="AA41" s="135"/>
      <c r="AB41" s="135"/>
      <c r="AC41" s="135"/>
      <c r="AD41" s="135"/>
      <c r="AE41" s="135"/>
      <c r="AF41" s="135"/>
      <c r="AG41" s="135"/>
      <c r="AH41" s="135"/>
      <c r="AI41" s="135"/>
      <c r="AJ41" s="136"/>
      <c r="AK41" s="79"/>
      <c r="AL41" s="79"/>
      <c r="AM41" s="22"/>
      <c r="AN41" s="22"/>
      <c r="AO41" s="22"/>
      <c r="AP41" s="22"/>
      <c r="AQ41" s="22"/>
      <c r="AR41" s="22"/>
      <c r="AS41" s="22"/>
      <c r="AT41" s="22"/>
      <c r="AU41" s="22"/>
      <c r="AV41" s="22"/>
      <c r="AW41" s="22"/>
      <c r="AX41" s="22"/>
      <c r="AY41" s="22"/>
      <c r="AZ41" s="22"/>
      <c r="BA41" s="22"/>
      <c r="BB41" s="22"/>
      <c r="BC41" s="77"/>
      <c r="BD41" s="81"/>
      <c r="BE41" s="241" t="s">
        <v>11</v>
      </c>
      <c r="BF41" s="242"/>
      <c r="BG41" s="242"/>
      <c r="BH41" s="242"/>
      <c r="BI41" s="241" t="s">
        <v>12</v>
      </c>
      <c r="BJ41" s="242"/>
      <c r="BK41" s="242"/>
      <c r="BL41" s="242"/>
      <c r="BM41" s="241" t="s">
        <v>13</v>
      </c>
      <c r="BN41" s="242"/>
      <c r="BO41" s="242"/>
      <c r="BP41" s="243"/>
      <c r="BQ41" s="76"/>
      <c r="BR41" s="66"/>
    </row>
    <row r="42" spans="1:70" ht="15.6" customHeight="1">
      <c r="A42" s="2"/>
      <c r="B42" s="2"/>
      <c r="C42" s="73"/>
      <c r="D42" s="274"/>
      <c r="E42" s="274"/>
      <c r="F42" s="274"/>
      <c r="G42" s="274"/>
      <c r="H42" s="274"/>
      <c r="I42" s="274"/>
      <c r="J42" s="274"/>
      <c r="K42" s="274"/>
      <c r="L42" s="274"/>
      <c r="M42" s="230"/>
      <c r="N42" s="158"/>
      <c r="O42" s="159"/>
      <c r="P42" s="159"/>
      <c r="Q42" s="160"/>
      <c r="R42" s="24"/>
      <c r="S42" s="24"/>
      <c r="T42" s="24"/>
      <c r="U42" s="134"/>
      <c r="V42" s="135"/>
      <c r="W42" s="135"/>
      <c r="X42" s="135"/>
      <c r="Y42" s="135"/>
      <c r="Z42" s="135"/>
      <c r="AA42" s="135"/>
      <c r="AB42" s="135"/>
      <c r="AC42" s="135"/>
      <c r="AD42" s="135"/>
      <c r="AE42" s="135"/>
      <c r="AF42" s="135"/>
      <c r="AG42" s="135"/>
      <c r="AH42" s="135"/>
      <c r="AI42" s="135"/>
      <c r="AJ42" s="136"/>
      <c r="AK42" s="79"/>
      <c r="AL42" s="79"/>
      <c r="AM42" s="22"/>
      <c r="AN42" s="22"/>
      <c r="AO42" s="22"/>
      <c r="AP42" s="22"/>
      <c r="AQ42" s="22"/>
      <c r="AR42" s="22"/>
      <c r="AS42" s="22"/>
      <c r="AT42" s="22"/>
      <c r="AU42" s="22"/>
      <c r="AV42" s="22"/>
      <c r="AW42" s="22"/>
      <c r="AX42" s="22"/>
      <c r="AY42" s="22"/>
      <c r="AZ42" s="22"/>
      <c r="BA42" s="22"/>
      <c r="BB42" s="22"/>
      <c r="BC42" s="77"/>
      <c r="BD42" s="81"/>
      <c r="BE42" s="241"/>
      <c r="BF42" s="242"/>
      <c r="BG42" s="242"/>
      <c r="BH42" s="242"/>
      <c r="BI42" s="241"/>
      <c r="BJ42" s="242"/>
      <c r="BK42" s="242"/>
      <c r="BL42" s="242"/>
      <c r="BM42" s="241"/>
      <c r="BN42" s="242"/>
      <c r="BO42" s="242"/>
      <c r="BP42" s="243"/>
      <c r="BQ42" s="76"/>
      <c r="BR42" s="66"/>
    </row>
    <row r="43" spans="1:70" ht="15.6" customHeight="1">
      <c r="A43" s="2"/>
      <c r="B43" s="2"/>
      <c r="C43" s="73"/>
      <c r="D43" s="274"/>
      <c r="E43" s="274"/>
      <c r="F43" s="274"/>
      <c r="G43" s="274"/>
      <c r="H43" s="274"/>
      <c r="I43" s="274"/>
      <c r="J43" s="274"/>
      <c r="K43" s="274"/>
      <c r="L43" s="274"/>
      <c r="M43" s="230"/>
      <c r="N43" s="161"/>
      <c r="O43" s="162"/>
      <c r="P43" s="162"/>
      <c r="Q43" s="163"/>
      <c r="R43" s="24"/>
      <c r="S43" s="24"/>
      <c r="T43" s="24"/>
      <c r="U43" s="137"/>
      <c r="V43" s="138"/>
      <c r="W43" s="138"/>
      <c r="X43" s="138"/>
      <c r="Y43" s="138"/>
      <c r="Z43" s="138"/>
      <c r="AA43" s="138"/>
      <c r="AB43" s="138"/>
      <c r="AC43" s="138"/>
      <c r="AD43" s="138"/>
      <c r="AE43" s="138"/>
      <c r="AF43" s="138"/>
      <c r="AG43" s="138"/>
      <c r="AH43" s="138"/>
      <c r="AI43" s="138"/>
      <c r="AJ43" s="139"/>
      <c r="AK43" s="79"/>
      <c r="AL43" s="79"/>
      <c r="AM43" s="22"/>
      <c r="AN43" s="22"/>
      <c r="AO43" s="22"/>
      <c r="AP43" s="22"/>
      <c r="AQ43" s="22"/>
      <c r="AR43" s="22"/>
      <c r="AS43" s="22"/>
      <c r="AT43" s="22"/>
      <c r="AU43" s="22"/>
      <c r="AV43" s="22"/>
      <c r="AW43" s="22"/>
      <c r="AX43" s="22"/>
      <c r="AY43" s="22"/>
      <c r="AZ43" s="22"/>
      <c r="BA43" s="22"/>
      <c r="BB43" s="22"/>
      <c r="BC43" s="77"/>
      <c r="BD43" s="81"/>
      <c r="BE43" s="245"/>
      <c r="BF43" s="246"/>
      <c r="BG43" s="246"/>
      <c r="BH43" s="246"/>
      <c r="BI43" s="245"/>
      <c r="BJ43" s="246"/>
      <c r="BK43" s="246"/>
      <c r="BL43" s="246"/>
      <c r="BM43" s="245"/>
      <c r="BN43" s="246"/>
      <c r="BO43" s="246"/>
      <c r="BP43" s="247"/>
      <c r="BQ43" s="76"/>
      <c r="BR43" s="66"/>
    </row>
    <row r="44" spans="1:70" ht="15.6" customHeight="1">
      <c r="A44" s="2"/>
      <c r="B44" s="2"/>
      <c r="C44" s="73"/>
      <c r="D44" s="33"/>
      <c r="E44" s="33"/>
      <c r="F44" s="33"/>
      <c r="G44" s="33"/>
      <c r="H44" s="33"/>
      <c r="I44" s="33"/>
      <c r="J44" s="33"/>
      <c r="K44" s="33"/>
      <c r="L44" s="33"/>
      <c r="M44" s="33"/>
      <c r="N44" s="24"/>
      <c r="O44" s="24"/>
      <c r="P44" s="24"/>
      <c r="Q44" s="24"/>
      <c r="R44" s="24"/>
      <c r="S44" s="24"/>
      <c r="T44" s="24"/>
      <c r="U44" s="24"/>
      <c r="V44" s="24"/>
      <c r="W44" s="24"/>
      <c r="X44" s="61"/>
      <c r="Y44" s="61"/>
      <c r="Z44" s="61"/>
      <c r="AA44" s="26"/>
      <c r="AB44" s="26"/>
      <c r="AC44" s="26"/>
      <c r="AD44" s="26"/>
      <c r="AE44" s="26"/>
      <c r="AF44" s="26"/>
      <c r="AG44" s="26"/>
      <c r="AH44" s="26"/>
      <c r="AI44" s="26"/>
      <c r="AJ44" s="61"/>
      <c r="AK44" s="61"/>
      <c r="AL44" s="61"/>
      <c r="AM44" s="22"/>
      <c r="AN44" s="22"/>
      <c r="AO44" s="22"/>
      <c r="AP44" s="22"/>
      <c r="AQ44" s="22"/>
      <c r="AR44" s="22"/>
      <c r="AS44" s="22"/>
      <c r="AT44" s="22"/>
      <c r="AU44" s="22"/>
      <c r="AV44" s="22"/>
      <c r="AW44" s="22"/>
      <c r="AX44" s="22"/>
      <c r="AY44" s="22"/>
      <c r="AZ44" s="22"/>
      <c r="BA44" s="22"/>
      <c r="BB44" s="22"/>
      <c r="BC44" s="61"/>
      <c r="BD44" s="61"/>
      <c r="BE44" s="61"/>
      <c r="BF44" s="61"/>
      <c r="BG44" s="61"/>
      <c r="BH44" s="61"/>
      <c r="BI44" s="61"/>
      <c r="BJ44" s="61"/>
      <c r="BK44" s="61"/>
      <c r="BL44" s="61"/>
      <c r="BM44" s="61"/>
      <c r="BN44" s="61"/>
      <c r="BO44" s="61"/>
      <c r="BP44" s="61"/>
      <c r="BQ44" s="76"/>
      <c r="BR44" s="66"/>
    </row>
    <row r="45" spans="1:70" ht="18.600000000000001" customHeight="1">
      <c r="A45" s="2"/>
      <c r="B45" s="2"/>
      <c r="C45" s="73"/>
      <c r="D45" s="33"/>
      <c r="E45" s="33"/>
      <c r="F45" s="33"/>
      <c r="G45" s="33"/>
      <c r="H45" s="33"/>
      <c r="I45" s="33"/>
      <c r="J45" s="33"/>
      <c r="K45" s="33"/>
      <c r="L45" s="33"/>
      <c r="M45" s="33"/>
      <c r="N45" s="24"/>
      <c r="O45" s="24"/>
      <c r="P45" s="24"/>
      <c r="Q45" s="24"/>
      <c r="R45" s="24"/>
      <c r="S45" s="24"/>
      <c r="T45" s="24"/>
      <c r="U45" s="23" t="s">
        <v>26</v>
      </c>
      <c r="V45" s="24"/>
      <c r="W45" s="24"/>
      <c r="X45" s="25"/>
      <c r="Y45" s="25"/>
      <c r="Z45" s="25"/>
      <c r="AA45" s="26"/>
      <c r="AB45" s="27"/>
      <c r="AC45" s="26"/>
      <c r="AD45" s="26"/>
      <c r="AE45" s="26"/>
      <c r="AF45" s="26"/>
      <c r="AG45" s="26"/>
      <c r="AH45" s="26"/>
      <c r="AI45" s="26"/>
      <c r="AJ45" s="26"/>
      <c r="AK45" s="26"/>
      <c r="AL45" s="26"/>
      <c r="AM45" s="23" t="s">
        <v>14</v>
      </c>
      <c r="AN45" s="26"/>
      <c r="AO45" s="26"/>
      <c r="AP45" s="26"/>
      <c r="AQ45" s="26"/>
      <c r="AR45" s="26"/>
      <c r="AS45" s="26"/>
      <c r="AT45" s="26"/>
      <c r="AU45" s="26"/>
      <c r="AV45" s="26"/>
      <c r="AW45" s="26"/>
      <c r="AX45" s="26"/>
      <c r="AY45" s="26"/>
      <c r="AZ45" s="22"/>
      <c r="BA45" s="22"/>
      <c r="BB45" s="22"/>
      <c r="BC45" s="22"/>
      <c r="BD45" s="22"/>
      <c r="BE45" s="22"/>
      <c r="BF45" s="22"/>
      <c r="BG45" s="22"/>
      <c r="BH45" s="22"/>
      <c r="BI45" s="22"/>
      <c r="BJ45" s="22"/>
      <c r="BK45" s="22"/>
      <c r="BL45" s="22"/>
      <c r="BM45" s="22"/>
      <c r="BN45" s="22"/>
      <c r="BO45" s="22"/>
      <c r="BP45" s="61"/>
      <c r="BQ45" s="76"/>
      <c r="BR45" s="66"/>
    </row>
    <row r="46" spans="1:70" ht="15.6" customHeight="1">
      <c r="A46" s="2"/>
      <c r="B46" s="2"/>
      <c r="C46" s="73"/>
      <c r="D46" s="274" t="s">
        <v>15</v>
      </c>
      <c r="E46" s="274"/>
      <c r="F46" s="274"/>
      <c r="G46" s="274"/>
      <c r="H46" s="274"/>
      <c r="I46" s="274"/>
      <c r="J46" s="274"/>
      <c r="K46" s="274"/>
      <c r="L46" s="274"/>
      <c r="M46" s="230"/>
      <c r="N46" s="275" t="str">
        <f>IF([6]回答表!N24="○","○","")</f>
        <v/>
      </c>
      <c r="O46" s="276"/>
      <c r="P46" s="276"/>
      <c r="Q46" s="277"/>
      <c r="R46" s="24"/>
      <c r="S46" s="24"/>
      <c r="T46" s="24"/>
      <c r="U46" s="131" t="str">
        <f>IF([6]回答表!N24="○",[6]回答表!D237,"")</f>
        <v/>
      </c>
      <c r="V46" s="132"/>
      <c r="W46" s="132"/>
      <c r="X46" s="132"/>
      <c r="Y46" s="132"/>
      <c r="Z46" s="132"/>
      <c r="AA46" s="132"/>
      <c r="AB46" s="132"/>
      <c r="AC46" s="132"/>
      <c r="AD46" s="132"/>
      <c r="AE46" s="132"/>
      <c r="AF46" s="132"/>
      <c r="AG46" s="132"/>
      <c r="AH46" s="132"/>
      <c r="AI46" s="132"/>
      <c r="AJ46" s="133"/>
      <c r="AK46" s="85"/>
      <c r="AL46" s="85"/>
      <c r="AM46" s="131" t="str">
        <f>IF([6]回答表!N24="○",[6]回答表!D240,"")</f>
        <v/>
      </c>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3"/>
      <c r="BQ46" s="76"/>
      <c r="BR46" s="66"/>
    </row>
    <row r="47" spans="1:70" ht="15.6" customHeight="1">
      <c r="A47" s="2"/>
      <c r="B47" s="2"/>
      <c r="C47" s="73"/>
      <c r="D47" s="274"/>
      <c r="E47" s="274"/>
      <c r="F47" s="274"/>
      <c r="G47" s="274"/>
      <c r="H47" s="274"/>
      <c r="I47" s="274"/>
      <c r="J47" s="274"/>
      <c r="K47" s="274"/>
      <c r="L47" s="274"/>
      <c r="M47" s="230"/>
      <c r="N47" s="158"/>
      <c r="O47" s="159"/>
      <c r="P47" s="159"/>
      <c r="Q47" s="160"/>
      <c r="R47" s="24"/>
      <c r="S47" s="24"/>
      <c r="T47" s="24"/>
      <c r="U47" s="134"/>
      <c r="V47" s="135"/>
      <c r="W47" s="135"/>
      <c r="X47" s="135"/>
      <c r="Y47" s="135"/>
      <c r="Z47" s="135"/>
      <c r="AA47" s="135"/>
      <c r="AB47" s="135"/>
      <c r="AC47" s="135"/>
      <c r="AD47" s="135"/>
      <c r="AE47" s="135"/>
      <c r="AF47" s="135"/>
      <c r="AG47" s="135"/>
      <c r="AH47" s="135"/>
      <c r="AI47" s="135"/>
      <c r="AJ47" s="136"/>
      <c r="AK47" s="85"/>
      <c r="AL47" s="85"/>
      <c r="AM47" s="134"/>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6"/>
      <c r="BQ47" s="76"/>
      <c r="BR47" s="66"/>
    </row>
    <row r="48" spans="1:70" ht="15.6" customHeight="1">
      <c r="A48" s="2"/>
      <c r="B48" s="2"/>
      <c r="C48" s="73"/>
      <c r="D48" s="274"/>
      <c r="E48" s="274"/>
      <c r="F48" s="274"/>
      <c r="G48" s="274"/>
      <c r="H48" s="274"/>
      <c r="I48" s="274"/>
      <c r="J48" s="274"/>
      <c r="K48" s="274"/>
      <c r="L48" s="274"/>
      <c r="M48" s="230"/>
      <c r="N48" s="158"/>
      <c r="O48" s="159"/>
      <c r="P48" s="159"/>
      <c r="Q48" s="160"/>
      <c r="R48" s="24"/>
      <c r="S48" s="24"/>
      <c r="T48" s="24"/>
      <c r="U48" s="134"/>
      <c r="V48" s="135"/>
      <c r="W48" s="135"/>
      <c r="X48" s="135"/>
      <c r="Y48" s="135"/>
      <c r="Z48" s="135"/>
      <c r="AA48" s="135"/>
      <c r="AB48" s="135"/>
      <c r="AC48" s="135"/>
      <c r="AD48" s="135"/>
      <c r="AE48" s="135"/>
      <c r="AF48" s="135"/>
      <c r="AG48" s="135"/>
      <c r="AH48" s="135"/>
      <c r="AI48" s="135"/>
      <c r="AJ48" s="136"/>
      <c r="AK48" s="85"/>
      <c r="AL48" s="85"/>
      <c r="AM48" s="134"/>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6"/>
      <c r="BQ48" s="76"/>
      <c r="BR48" s="66"/>
    </row>
    <row r="49" spans="1:70" ht="15.6" customHeight="1">
      <c r="A49" s="2"/>
      <c r="B49" s="2"/>
      <c r="C49" s="73"/>
      <c r="D49" s="274"/>
      <c r="E49" s="274"/>
      <c r="F49" s="274"/>
      <c r="G49" s="274"/>
      <c r="H49" s="274"/>
      <c r="I49" s="274"/>
      <c r="J49" s="274"/>
      <c r="K49" s="274"/>
      <c r="L49" s="274"/>
      <c r="M49" s="230"/>
      <c r="N49" s="161"/>
      <c r="O49" s="162"/>
      <c r="P49" s="162"/>
      <c r="Q49" s="163"/>
      <c r="R49" s="24"/>
      <c r="S49" s="24"/>
      <c r="T49" s="24"/>
      <c r="U49" s="137"/>
      <c r="V49" s="138"/>
      <c r="W49" s="138"/>
      <c r="X49" s="138"/>
      <c r="Y49" s="138"/>
      <c r="Z49" s="138"/>
      <c r="AA49" s="138"/>
      <c r="AB49" s="138"/>
      <c r="AC49" s="138"/>
      <c r="AD49" s="138"/>
      <c r="AE49" s="138"/>
      <c r="AF49" s="138"/>
      <c r="AG49" s="138"/>
      <c r="AH49" s="138"/>
      <c r="AI49" s="138"/>
      <c r="AJ49" s="139"/>
      <c r="AK49" s="85"/>
      <c r="AL49" s="85"/>
      <c r="AM49" s="137"/>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9"/>
      <c r="BQ49" s="76"/>
      <c r="BR49" s="66"/>
    </row>
    <row r="50" spans="1:70" ht="15.6" customHeight="1">
      <c r="A50" s="2"/>
      <c r="B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66"/>
    </row>
    <row r="51" spans="1:70" s="4" customFormat="1" ht="15.6" customHeight="1">
      <c r="A51" s="66"/>
      <c r="B51" s="6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66"/>
    </row>
    <row r="52" spans="1:70" ht="12.6" customHeight="1">
      <c r="A52" s="2"/>
      <c r="B52" s="5"/>
      <c r="C52" s="56"/>
      <c r="D52" s="57"/>
      <c r="E52" s="57"/>
      <c r="F52" s="57"/>
      <c r="G52" s="57"/>
      <c r="H52" s="57"/>
      <c r="I52" s="57"/>
      <c r="J52" s="57"/>
      <c r="K52" s="57"/>
      <c r="L52" s="57"/>
      <c r="M52" s="57"/>
      <c r="N52" s="57"/>
      <c r="O52" s="57"/>
      <c r="P52" s="57"/>
      <c r="Q52" s="57"/>
      <c r="R52" s="57"/>
      <c r="S52" s="57"/>
      <c r="T52" s="57"/>
      <c r="U52" s="57"/>
      <c r="V52" s="57"/>
      <c r="W52" s="57"/>
      <c r="X52" s="56"/>
      <c r="Y52" s="56"/>
      <c r="Z52" s="56"/>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6"/>
      <c r="BR52"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BJ24:BP26"/>
    <mergeCell ref="BJ20:BP23"/>
    <mergeCell ref="Y23:AE23"/>
    <mergeCell ref="AF23:AL23"/>
    <mergeCell ref="AM23:AS23"/>
    <mergeCell ref="AT23:AZ23"/>
    <mergeCell ref="Y24:AE26"/>
    <mergeCell ref="AF24:AL26"/>
    <mergeCell ref="BB20:BH23"/>
    <mergeCell ref="AR28:BB29"/>
    <mergeCell ref="D30:Q31"/>
    <mergeCell ref="R30:BB31"/>
    <mergeCell ref="AM24:AS26"/>
    <mergeCell ref="AT24:AZ26"/>
    <mergeCell ref="BB24:BH26"/>
    <mergeCell ref="D24:J26"/>
    <mergeCell ref="K24:Q26"/>
    <mergeCell ref="R24:X26"/>
    <mergeCell ref="D34:M37"/>
    <mergeCell ref="N34:Q37"/>
    <mergeCell ref="U34:AJ43"/>
    <mergeCell ref="AM34:AT36"/>
    <mergeCell ref="AU34:BB36"/>
    <mergeCell ref="D40:M43"/>
    <mergeCell ref="N40:Q43"/>
    <mergeCell ref="BI34:BL36"/>
    <mergeCell ref="BM34:BP36"/>
    <mergeCell ref="AM37:AT39"/>
    <mergeCell ref="AU37:BB39"/>
    <mergeCell ref="BE37:BH40"/>
    <mergeCell ref="BI37:BL40"/>
    <mergeCell ref="BM37:BP40"/>
    <mergeCell ref="BE34:BH36"/>
    <mergeCell ref="BI41:BL43"/>
    <mergeCell ref="BM41:BP43"/>
    <mergeCell ref="D46:M49"/>
    <mergeCell ref="N46:Q49"/>
    <mergeCell ref="U46:AJ49"/>
    <mergeCell ref="AM46:BP49"/>
    <mergeCell ref="BE41:BH4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D35" sqref="D35:AM4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0" t="s">
        <v>21</v>
      </c>
      <c r="D8" s="201"/>
      <c r="E8" s="201"/>
      <c r="F8" s="201"/>
      <c r="G8" s="201"/>
      <c r="H8" s="201"/>
      <c r="I8" s="201"/>
      <c r="J8" s="201"/>
      <c r="K8" s="201"/>
      <c r="L8" s="201"/>
      <c r="M8" s="201"/>
      <c r="N8" s="201"/>
      <c r="O8" s="201"/>
      <c r="P8" s="201"/>
      <c r="Q8" s="201"/>
      <c r="R8" s="201"/>
      <c r="S8" s="201"/>
      <c r="T8" s="201"/>
      <c r="U8" s="201"/>
      <c r="V8" s="201"/>
      <c r="W8" s="201"/>
      <c r="X8" s="202"/>
      <c r="Y8" s="209" t="s">
        <v>0</v>
      </c>
      <c r="Z8" s="210"/>
      <c r="AA8" s="210"/>
      <c r="AB8" s="210"/>
      <c r="AC8" s="210"/>
      <c r="AD8" s="210"/>
      <c r="AE8" s="210"/>
      <c r="AF8" s="210"/>
      <c r="AG8" s="210"/>
      <c r="AH8" s="210"/>
      <c r="AI8" s="211"/>
      <c r="AJ8" s="218" t="s">
        <v>30</v>
      </c>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6"/>
      <c r="BK8" s="6"/>
      <c r="BL8" s="6"/>
      <c r="BM8" s="6"/>
      <c r="BN8" s="6"/>
      <c r="BO8" s="6"/>
      <c r="BP8" s="6"/>
      <c r="BQ8" s="6"/>
      <c r="BR8" s="4"/>
    </row>
    <row r="9" spans="1:70" ht="15.6" customHeight="1">
      <c r="A9" s="2"/>
      <c r="B9" s="2"/>
      <c r="C9" s="203"/>
      <c r="D9" s="204"/>
      <c r="E9" s="204"/>
      <c r="F9" s="204"/>
      <c r="G9" s="204"/>
      <c r="H9" s="204"/>
      <c r="I9" s="204"/>
      <c r="J9" s="204"/>
      <c r="K9" s="204"/>
      <c r="L9" s="204"/>
      <c r="M9" s="204"/>
      <c r="N9" s="204"/>
      <c r="O9" s="204"/>
      <c r="P9" s="204"/>
      <c r="Q9" s="204"/>
      <c r="R9" s="204"/>
      <c r="S9" s="204"/>
      <c r="T9" s="204"/>
      <c r="U9" s="204"/>
      <c r="V9" s="204"/>
      <c r="W9" s="204"/>
      <c r="X9" s="205"/>
      <c r="Y9" s="212"/>
      <c r="Z9" s="213"/>
      <c r="AA9" s="213"/>
      <c r="AB9" s="213"/>
      <c r="AC9" s="213"/>
      <c r="AD9" s="213"/>
      <c r="AE9" s="213"/>
      <c r="AF9" s="213"/>
      <c r="AG9" s="213"/>
      <c r="AH9" s="213"/>
      <c r="AI9" s="214"/>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18"/>
      <c r="BI9" s="218"/>
      <c r="BJ9" s="6"/>
      <c r="BK9" s="6"/>
      <c r="BL9" s="6"/>
      <c r="BM9" s="6"/>
      <c r="BN9" s="6"/>
      <c r="BO9" s="6"/>
      <c r="BP9" s="6"/>
      <c r="BQ9" s="6"/>
      <c r="BR9" s="4"/>
    </row>
    <row r="10" spans="1:70" ht="15.6" customHeight="1">
      <c r="A10" s="2"/>
      <c r="B10" s="2"/>
      <c r="C10" s="206"/>
      <c r="D10" s="207"/>
      <c r="E10" s="207"/>
      <c r="F10" s="207"/>
      <c r="G10" s="207"/>
      <c r="H10" s="207"/>
      <c r="I10" s="207"/>
      <c r="J10" s="207"/>
      <c r="K10" s="207"/>
      <c r="L10" s="207"/>
      <c r="M10" s="207"/>
      <c r="N10" s="207"/>
      <c r="O10" s="207"/>
      <c r="P10" s="207"/>
      <c r="Q10" s="207"/>
      <c r="R10" s="207"/>
      <c r="S10" s="207"/>
      <c r="T10" s="207"/>
      <c r="U10" s="207"/>
      <c r="V10" s="207"/>
      <c r="W10" s="207"/>
      <c r="X10" s="208"/>
      <c r="Y10" s="215"/>
      <c r="Z10" s="216"/>
      <c r="AA10" s="216"/>
      <c r="AB10" s="216"/>
      <c r="AC10" s="216"/>
      <c r="AD10" s="216"/>
      <c r="AE10" s="216"/>
      <c r="AF10" s="216"/>
      <c r="AG10" s="216"/>
      <c r="AH10" s="216"/>
      <c r="AI10" s="217"/>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6"/>
      <c r="BK10" s="6"/>
      <c r="BL10" s="6"/>
      <c r="BM10" s="6"/>
      <c r="BN10" s="6"/>
      <c r="BO10" s="6"/>
      <c r="BP10" s="6"/>
      <c r="BQ10" s="6"/>
    </row>
    <row r="11" spans="1:70" ht="15.6" customHeight="1">
      <c r="A11" s="2"/>
      <c r="B11" s="2"/>
      <c r="C11" s="219" t="s">
        <v>33</v>
      </c>
      <c r="D11" s="220"/>
      <c r="E11" s="220"/>
      <c r="F11" s="220"/>
      <c r="G11" s="220"/>
      <c r="H11" s="220"/>
      <c r="I11" s="220"/>
      <c r="J11" s="220"/>
      <c r="K11" s="220"/>
      <c r="L11" s="220"/>
      <c r="M11" s="220"/>
      <c r="N11" s="220"/>
      <c r="O11" s="220"/>
      <c r="P11" s="220"/>
      <c r="Q11" s="220"/>
      <c r="R11" s="220"/>
      <c r="S11" s="220"/>
      <c r="T11" s="220"/>
      <c r="U11" s="220"/>
      <c r="V11" s="220"/>
      <c r="W11" s="220"/>
      <c r="X11" s="221"/>
      <c r="Y11" s="219" t="s">
        <v>44</v>
      </c>
      <c r="Z11" s="220"/>
      <c r="AA11" s="220"/>
      <c r="AB11" s="220"/>
      <c r="AC11" s="220"/>
      <c r="AD11" s="220"/>
      <c r="AE11" s="220"/>
      <c r="AF11" s="220"/>
      <c r="AG11" s="220"/>
      <c r="AH11" s="220"/>
      <c r="AI11" s="221"/>
      <c r="AJ11" s="228" t="s">
        <v>54</v>
      </c>
      <c r="AK11" s="228"/>
      <c r="AL11" s="228"/>
      <c r="AM11" s="228"/>
      <c r="AN11" s="228"/>
      <c r="AO11" s="228"/>
      <c r="AP11" s="228"/>
      <c r="AQ11" s="228"/>
      <c r="AR11" s="228"/>
      <c r="AS11" s="228"/>
      <c r="AT11" s="228"/>
      <c r="AU11" s="228"/>
      <c r="AV11" s="228"/>
      <c r="AW11" s="228"/>
      <c r="AX11" s="228"/>
      <c r="AY11" s="228"/>
      <c r="AZ11" s="228"/>
      <c r="BA11" s="228"/>
      <c r="BB11" s="228"/>
      <c r="BC11" s="228"/>
      <c r="BD11" s="228"/>
      <c r="BE11" s="228"/>
      <c r="BF11" s="228"/>
      <c r="BG11" s="228"/>
      <c r="BH11" s="228"/>
      <c r="BI11" s="228"/>
      <c r="BJ11" s="7"/>
      <c r="BK11" s="7"/>
      <c r="BL11" s="7"/>
      <c r="BM11" s="7"/>
      <c r="BN11" s="7"/>
      <c r="BO11" s="7"/>
      <c r="BP11" s="7"/>
      <c r="BQ11" s="7"/>
    </row>
    <row r="12" spans="1:70" ht="15.6" customHeight="1">
      <c r="A12" s="2"/>
      <c r="B12" s="2"/>
      <c r="C12" s="222"/>
      <c r="D12" s="223"/>
      <c r="E12" s="223"/>
      <c r="F12" s="223"/>
      <c r="G12" s="223"/>
      <c r="H12" s="223"/>
      <c r="I12" s="223"/>
      <c r="J12" s="223"/>
      <c r="K12" s="223"/>
      <c r="L12" s="223"/>
      <c r="M12" s="223"/>
      <c r="N12" s="223"/>
      <c r="O12" s="223"/>
      <c r="P12" s="223"/>
      <c r="Q12" s="223"/>
      <c r="R12" s="223"/>
      <c r="S12" s="223"/>
      <c r="T12" s="223"/>
      <c r="U12" s="223"/>
      <c r="V12" s="223"/>
      <c r="W12" s="223"/>
      <c r="X12" s="224"/>
      <c r="Y12" s="222"/>
      <c r="Z12" s="223"/>
      <c r="AA12" s="223"/>
      <c r="AB12" s="223"/>
      <c r="AC12" s="223"/>
      <c r="AD12" s="223"/>
      <c r="AE12" s="223"/>
      <c r="AF12" s="223"/>
      <c r="AG12" s="223"/>
      <c r="AH12" s="223"/>
      <c r="AI12" s="224"/>
      <c r="AJ12" s="228"/>
      <c r="AK12" s="228"/>
      <c r="AL12" s="228"/>
      <c r="AM12" s="228"/>
      <c r="AN12" s="228"/>
      <c r="AO12" s="228"/>
      <c r="AP12" s="228"/>
      <c r="AQ12" s="228"/>
      <c r="AR12" s="228"/>
      <c r="AS12" s="228"/>
      <c r="AT12" s="228"/>
      <c r="AU12" s="228"/>
      <c r="AV12" s="228"/>
      <c r="AW12" s="228"/>
      <c r="AX12" s="228"/>
      <c r="AY12" s="228"/>
      <c r="AZ12" s="228"/>
      <c r="BA12" s="228"/>
      <c r="BB12" s="228"/>
      <c r="BC12" s="228"/>
      <c r="BD12" s="228"/>
      <c r="BE12" s="228"/>
      <c r="BF12" s="228"/>
      <c r="BG12" s="228"/>
      <c r="BH12" s="228"/>
      <c r="BI12" s="228"/>
      <c r="BJ12" s="7"/>
      <c r="BK12" s="7"/>
      <c r="BL12" s="7"/>
      <c r="BM12" s="7"/>
      <c r="BN12" s="7"/>
      <c r="BO12" s="7"/>
      <c r="BP12" s="7"/>
      <c r="BQ12" s="7"/>
    </row>
    <row r="13" spans="1:70" ht="15.6" customHeight="1">
      <c r="A13" s="2"/>
      <c r="B13" s="2"/>
      <c r="C13" s="225"/>
      <c r="D13" s="226"/>
      <c r="E13" s="226"/>
      <c r="F13" s="226"/>
      <c r="G13" s="226"/>
      <c r="H13" s="226"/>
      <c r="I13" s="226"/>
      <c r="J13" s="226"/>
      <c r="K13" s="226"/>
      <c r="L13" s="226"/>
      <c r="M13" s="226"/>
      <c r="N13" s="226"/>
      <c r="O13" s="226"/>
      <c r="P13" s="226"/>
      <c r="Q13" s="226"/>
      <c r="R13" s="226"/>
      <c r="S13" s="226"/>
      <c r="T13" s="226"/>
      <c r="U13" s="226"/>
      <c r="V13" s="226"/>
      <c r="W13" s="226"/>
      <c r="X13" s="227"/>
      <c r="Y13" s="225"/>
      <c r="Z13" s="226"/>
      <c r="AA13" s="226"/>
      <c r="AB13" s="226"/>
      <c r="AC13" s="226"/>
      <c r="AD13" s="226"/>
      <c r="AE13" s="226"/>
      <c r="AF13" s="226"/>
      <c r="AG13" s="226"/>
      <c r="AH13" s="226"/>
      <c r="AI13" s="227"/>
      <c r="AJ13" s="228"/>
      <c r="AK13" s="228"/>
      <c r="AL13" s="228"/>
      <c r="AM13" s="228"/>
      <c r="AN13" s="228"/>
      <c r="AO13" s="228"/>
      <c r="AP13" s="228"/>
      <c r="AQ13" s="228"/>
      <c r="AR13" s="228"/>
      <c r="AS13" s="228"/>
      <c r="AT13" s="228"/>
      <c r="AU13" s="228"/>
      <c r="AV13" s="228"/>
      <c r="AW13" s="228"/>
      <c r="AX13" s="228"/>
      <c r="AY13" s="228"/>
      <c r="AZ13" s="228"/>
      <c r="BA13" s="228"/>
      <c r="BB13" s="228"/>
      <c r="BC13" s="228"/>
      <c r="BD13" s="228"/>
      <c r="BE13" s="228"/>
      <c r="BF13" s="228"/>
      <c r="BG13" s="228"/>
      <c r="BH13" s="228"/>
      <c r="BI13" s="22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5" t="s">
        <v>49</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88"/>
      <c r="BB18" s="88"/>
      <c r="BC18" s="88"/>
      <c r="BD18" s="88"/>
      <c r="BE18" s="88"/>
      <c r="BF18" s="88"/>
      <c r="BG18" s="88"/>
      <c r="BH18" s="88"/>
      <c r="BI18" s="88"/>
      <c r="BJ18" s="88"/>
      <c r="BK18" s="88"/>
      <c r="BL18" s="88"/>
      <c r="BM18" s="88"/>
      <c r="BN18" s="88"/>
      <c r="BO18" s="88"/>
      <c r="BP18" s="88"/>
      <c r="BQ18" s="89"/>
      <c r="BR18" s="18"/>
    </row>
    <row r="19" spans="1:70"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91" t="s">
        <v>23</v>
      </c>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3"/>
      <c r="BA20" s="20"/>
      <c r="BB20" s="176" t="s">
        <v>1</v>
      </c>
      <c r="BC20" s="177"/>
      <c r="BD20" s="177"/>
      <c r="BE20" s="177"/>
      <c r="BF20" s="177"/>
      <c r="BG20" s="177"/>
      <c r="BH20" s="178"/>
      <c r="BI20" s="60"/>
      <c r="BJ20" s="164" t="s">
        <v>32</v>
      </c>
      <c r="BK20" s="165"/>
      <c r="BL20" s="165"/>
      <c r="BM20" s="165"/>
      <c r="BN20" s="165"/>
      <c r="BO20" s="165"/>
      <c r="BP20" s="166"/>
      <c r="BQ20" s="89"/>
      <c r="BR20" s="59"/>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94"/>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0"/>
      <c r="BB21" s="179"/>
      <c r="BC21" s="180"/>
      <c r="BD21" s="180"/>
      <c r="BE21" s="180"/>
      <c r="BF21" s="180"/>
      <c r="BG21" s="180"/>
      <c r="BH21" s="181"/>
      <c r="BI21" s="60"/>
      <c r="BJ21" s="167"/>
      <c r="BK21" s="168"/>
      <c r="BL21" s="168"/>
      <c r="BM21" s="168"/>
      <c r="BN21" s="168"/>
      <c r="BO21" s="168"/>
      <c r="BP21" s="169"/>
      <c r="BQ21" s="89"/>
      <c r="BR21" s="59"/>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97"/>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61"/>
      <c r="BB22" s="179"/>
      <c r="BC22" s="180"/>
      <c r="BD22" s="180"/>
      <c r="BE22" s="180"/>
      <c r="BF22" s="180"/>
      <c r="BG22" s="180"/>
      <c r="BH22" s="181"/>
      <c r="BI22" s="21"/>
      <c r="BJ22" s="167"/>
      <c r="BK22" s="168"/>
      <c r="BL22" s="168"/>
      <c r="BM22" s="168"/>
      <c r="BN22" s="168"/>
      <c r="BO22" s="168"/>
      <c r="BP22" s="169"/>
      <c r="BQ22" s="89"/>
      <c r="BR22" s="59"/>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73" t="s">
        <v>4</v>
      </c>
      <c r="Z23" s="174"/>
      <c r="AA23" s="174"/>
      <c r="AB23" s="174"/>
      <c r="AC23" s="174"/>
      <c r="AD23" s="174"/>
      <c r="AE23" s="175"/>
      <c r="AF23" s="173" t="s">
        <v>5</v>
      </c>
      <c r="AG23" s="174"/>
      <c r="AH23" s="174"/>
      <c r="AI23" s="174"/>
      <c r="AJ23" s="174"/>
      <c r="AK23" s="174"/>
      <c r="AL23" s="175"/>
      <c r="AM23" s="173" t="s">
        <v>24</v>
      </c>
      <c r="AN23" s="174"/>
      <c r="AO23" s="174"/>
      <c r="AP23" s="174"/>
      <c r="AQ23" s="174"/>
      <c r="AR23" s="174"/>
      <c r="AS23" s="175"/>
      <c r="AT23" s="173" t="s">
        <v>25</v>
      </c>
      <c r="AU23" s="174"/>
      <c r="AV23" s="174"/>
      <c r="AW23" s="174"/>
      <c r="AX23" s="174"/>
      <c r="AY23" s="174"/>
      <c r="AZ23" s="175"/>
      <c r="BA23" s="61"/>
      <c r="BB23" s="182"/>
      <c r="BC23" s="183"/>
      <c r="BD23" s="183"/>
      <c r="BE23" s="183"/>
      <c r="BF23" s="183"/>
      <c r="BG23" s="183"/>
      <c r="BH23" s="184"/>
      <c r="BI23" s="21"/>
      <c r="BJ23" s="170"/>
      <c r="BK23" s="171"/>
      <c r="BL23" s="171"/>
      <c r="BM23" s="171"/>
      <c r="BN23" s="171"/>
      <c r="BO23" s="171"/>
      <c r="BP23" s="172"/>
      <c r="BQ23" s="89"/>
      <c r="BR23" s="59"/>
    </row>
    <row r="24" spans="1:70" ht="15.6" customHeight="1">
      <c r="A24" s="2"/>
      <c r="B24" s="2"/>
      <c r="C24" s="19"/>
      <c r="D24" s="140" t="str">
        <f>IF([7]回答表!J21="○","○","")</f>
        <v/>
      </c>
      <c r="E24" s="141"/>
      <c r="F24" s="141"/>
      <c r="G24" s="141"/>
      <c r="H24" s="141"/>
      <c r="I24" s="141"/>
      <c r="J24" s="142"/>
      <c r="K24" s="140" t="str">
        <f>IF([7]回答表!J22="○","○","")</f>
        <v/>
      </c>
      <c r="L24" s="141"/>
      <c r="M24" s="141"/>
      <c r="N24" s="141"/>
      <c r="O24" s="141"/>
      <c r="P24" s="141"/>
      <c r="Q24" s="142"/>
      <c r="R24" s="140" t="str">
        <f>IF([7]回答表!J23="○","○","")</f>
        <v/>
      </c>
      <c r="S24" s="141"/>
      <c r="T24" s="141"/>
      <c r="U24" s="141"/>
      <c r="V24" s="141"/>
      <c r="W24" s="141"/>
      <c r="X24" s="142"/>
      <c r="Y24" s="158" t="str">
        <f>IF([7]回答表!J24="○","○","")</f>
        <v/>
      </c>
      <c r="Z24" s="159"/>
      <c r="AA24" s="159"/>
      <c r="AB24" s="159"/>
      <c r="AC24" s="159"/>
      <c r="AD24" s="159"/>
      <c r="AE24" s="160"/>
      <c r="AF24" s="140" t="str">
        <f>IF([7]回答表!J25="○","○","")</f>
        <v/>
      </c>
      <c r="AG24" s="141"/>
      <c r="AH24" s="141"/>
      <c r="AI24" s="141"/>
      <c r="AJ24" s="141"/>
      <c r="AK24" s="141"/>
      <c r="AL24" s="142"/>
      <c r="AM24" s="140" t="str">
        <f>IF([7]回答表!J26="○","○","")</f>
        <v/>
      </c>
      <c r="AN24" s="141"/>
      <c r="AO24" s="141"/>
      <c r="AP24" s="141"/>
      <c r="AQ24" s="141"/>
      <c r="AR24" s="141"/>
      <c r="AS24" s="142"/>
      <c r="AT24" s="140" t="str">
        <f>IF([7]回答表!J27="○","○","")</f>
        <v/>
      </c>
      <c r="AU24" s="141"/>
      <c r="AV24" s="141"/>
      <c r="AW24" s="141"/>
      <c r="AX24" s="141"/>
      <c r="AY24" s="141"/>
      <c r="AZ24" s="142"/>
      <c r="BA24" s="61"/>
      <c r="BB24" s="146" t="str">
        <f>IF([7]回答表!J28="○","○","")</f>
        <v>○</v>
      </c>
      <c r="BC24" s="147"/>
      <c r="BD24" s="147"/>
      <c r="BE24" s="147"/>
      <c r="BF24" s="147"/>
      <c r="BG24" s="147"/>
      <c r="BH24" s="148"/>
      <c r="BI24" s="21"/>
      <c r="BJ24" s="149" t="str">
        <f>IF([7]回答表!J29="○","○","")</f>
        <v/>
      </c>
      <c r="BK24" s="150"/>
      <c r="BL24" s="150"/>
      <c r="BM24" s="150"/>
      <c r="BN24" s="150"/>
      <c r="BO24" s="150"/>
      <c r="BP24" s="151"/>
      <c r="BQ24" s="89"/>
      <c r="BR24" s="59"/>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58"/>
      <c r="Z25" s="159"/>
      <c r="AA25" s="159"/>
      <c r="AB25" s="159"/>
      <c r="AC25" s="159"/>
      <c r="AD25" s="159"/>
      <c r="AE25" s="160"/>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62"/>
      <c r="BB25" s="140"/>
      <c r="BC25" s="141"/>
      <c r="BD25" s="141"/>
      <c r="BE25" s="141"/>
      <c r="BF25" s="141"/>
      <c r="BG25" s="141"/>
      <c r="BH25" s="142"/>
      <c r="BI25" s="63"/>
      <c r="BJ25" s="152"/>
      <c r="BK25" s="153"/>
      <c r="BL25" s="153"/>
      <c r="BM25" s="153"/>
      <c r="BN25" s="153"/>
      <c r="BO25" s="153"/>
      <c r="BP25" s="154"/>
      <c r="BQ25" s="89"/>
      <c r="BR25" s="59"/>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61"/>
      <c r="Z26" s="162"/>
      <c r="AA26" s="162"/>
      <c r="AB26" s="162"/>
      <c r="AC26" s="162"/>
      <c r="AD26" s="162"/>
      <c r="AE26" s="163"/>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62"/>
      <c r="BB26" s="143"/>
      <c r="BC26" s="144"/>
      <c r="BD26" s="144"/>
      <c r="BE26" s="144"/>
      <c r="BF26" s="144"/>
      <c r="BG26" s="144"/>
      <c r="BH26" s="145"/>
      <c r="BI26" s="63"/>
      <c r="BJ26" s="155"/>
      <c r="BK26" s="156"/>
      <c r="BL26" s="156"/>
      <c r="BM26" s="156"/>
      <c r="BN26" s="156"/>
      <c r="BO26" s="156"/>
      <c r="BP26" s="157"/>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22" t="s">
        <v>58</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4"/>
      <c r="AN35" s="48"/>
      <c r="AO35" s="131" t="str">
        <f>IF([8]回答表!J28="○",[8]回答表!D369," ")</f>
        <v>　</v>
      </c>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3"/>
      <c r="BQ35" s="47"/>
    </row>
    <row r="36" spans="1:70" ht="15.6" customHeight="1">
      <c r="C36" s="40"/>
      <c r="D36" s="125"/>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7"/>
      <c r="AN36" s="48"/>
      <c r="AO36" s="134"/>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6"/>
      <c r="BQ36" s="47"/>
    </row>
    <row r="37" spans="1:70" ht="15.6" customHeight="1">
      <c r="C37" s="40"/>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7"/>
      <c r="AN37" s="48"/>
      <c r="AO37" s="134"/>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6"/>
      <c r="BQ37" s="47"/>
    </row>
    <row r="38" spans="1:70" ht="15.6" customHeight="1">
      <c r="C38" s="40"/>
      <c r="D38" s="125"/>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7"/>
      <c r="AN38" s="48"/>
      <c r="AO38" s="134"/>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6"/>
      <c r="BQ38" s="47"/>
    </row>
    <row r="39" spans="1:70" ht="15.6" customHeight="1">
      <c r="C39" s="40"/>
      <c r="D39" s="125"/>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7"/>
      <c r="AN39" s="48"/>
      <c r="AO39" s="134"/>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6"/>
      <c r="BQ39" s="47"/>
    </row>
    <row r="40" spans="1:70" ht="15.6" customHeight="1">
      <c r="C40" s="40"/>
      <c r="D40" s="128"/>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30"/>
      <c r="AN40" s="48"/>
      <c r="AO40" s="137"/>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9"/>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sheetProtection selectLockedCells="1"/>
  <mergeCells count="28">
    <mergeCell ref="BB24:BH26"/>
    <mergeCell ref="BJ24:BP26"/>
    <mergeCell ref="AF23:AL23"/>
    <mergeCell ref="AM23:AS23"/>
    <mergeCell ref="AT23:AZ23"/>
    <mergeCell ref="AM24:AS26"/>
    <mergeCell ref="AT24:AZ26"/>
    <mergeCell ref="D24:J26"/>
    <mergeCell ref="K24:Q26"/>
    <mergeCell ref="R24:X26"/>
    <mergeCell ref="Y24:AE26"/>
    <mergeCell ref="AF24:AL26"/>
    <mergeCell ref="D35:AM40"/>
    <mergeCell ref="AO35:BP40"/>
    <mergeCell ref="C8:X10"/>
    <mergeCell ref="Y8:AI10"/>
    <mergeCell ref="AJ8:BI10"/>
    <mergeCell ref="C11:X13"/>
    <mergeCell ref="Y11:AI13"/>
    <mergeCell ref="AJ11:BI13"/>
    <mergeCell ref="D18:AZ19"/>
    <mergeCell ref="D20:J23"/>
    <mergeCell ref="K20:Q23"/>
    <mergeCell ref="R20:X23"/>
    <mergeCell ref="Y20:AZ22"/>
    <mergeCell ref="BB20:BH23"/>
    <mergeCell ref="BJ20:BP23"/>
    <mergeCell ref="Y23:AE23"/>
  </mergeCells>
  <phoneticPr fontId="2"/>
  <conditionalFormatting sqref="A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CC28" sqref="CC2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0" t="s">
        <v>21</v>
      </c>
      <c r="D8" s="201"/>
      <c r="E8" s="201"/>
      <c r="F8" s="201"/>
      <c r="G8" s="201"/>
      <c r="H8" s="201"/>
      <c r="I8" s="201"/>
      <c r="J8" s="201"/>
      <c r="K8" s="201"/>
      <c r="L8" s="201"/>
      <c r="M8" s="201"/>
      <c r="N8" s="201"/>
      <c r="O8" s="201"/>
      <c r="P8" s="201"/>
      <c r="Q8" s="201"/>
      <c r="R8" s="201"/>
      <c r="S8" s="201"/>
      <c r="T8" s="201"/>
      <c r="U8" s="201"/>
      <c r="V8" s="201"/>
      <c r="W8" s="201"/>
      <c r="X8" s="202"/>
      <c r="Y8" s="209" t="s">
        <v>0</v>
      </c>
      <c r="Z8" s="210"/>
      <c r="AA8" s="210"/>
      <c r="AB8" s="210"/>
      <c r="AC8" s="210"/>
      <c r="AD8" s="210"/>
      <c r="AE8" s="210"/>
      <c r="AF8" s="210"/>
      <c r="AG8" s="210"/>
      <c r="AH8" s="210"/>
      <c r="AI8" s="211"/>
      <c r="AJ8" s="218" t="s">
        <v>30</v>
      </c>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6"/>
      <c r="BK8" s="6"/>
      <c r="BL8" s="6"/>
      <c r="BM8" s="6"/>
      <c r="BN8" s="6"/>
      <c r="BO8" s="6"/>
      <c r="BP8" s="6"/>
      <c r="BQ8" s="6"/>
      <c r="BR8" s="4"/>
    </row>
    <row r="9" spans="1:70" ht="15.6" customHeight="1">
      <c r="A9" s="2"/>
      <c r="B9" s="2"/>
      <c r="C9" s="203"/>
      <c r="D9" s="204"/>
      <c r="E9" s="204"/>
      <c r="F9" s="204"/>
      <c r="G9" s="204"/>
      <c r="H9" s="204"/>
      <c r="I9" s="204"/>
      <c r="J9" s="204"/>
      <c r="K9" s="204"/>
      <c r="L9" s="204"/>
      <c r="M9" s="204"/>
      <c r="N9" s="204"/>
      <c r="O9" s="204"/>
      <c r="P9" s="204"/>
      <c r="Q9" s="204"/>
      <c r="R9" s="204"/>
      <c r="S9" s="204"/>
      <c r="T9" s="204"/>
      <c r="U9" s="204"/>
      <c r="V9" s="204"/>
      <c r="W9" s="204"/>
      <c r="X9" s="205"/>
      <c r="Y9" s="212"/>
      <c r="Z9" s="213"/>
      <c r="AA9" s="213"/>
      <c r="AB9" s="213"/>
      <c r="AC9" s="213"/>
      <c r="AD9" s="213"/>
      <c r="AE9" s="213"/>
      <c r="AF9" s="213"/>
      <c r="AG9" s="213"/>
      <c r="AH9" s="213"/>
      <c r="AI9" s="214"/>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18"/>
      <c r="BI9" s="218"/>
      <c r="BJ9" s="6"/>
      <c r="BK9" s="6"/>
      <c r="BL9" s="6"/>
      <c r="BM9" s="6"/>
      <c r="BN9" s="6"/>
      <c r="BO9" s="6"/>
      <c r="BP9" s="6"/>
      <c r="BQ9" s="6"/>
      <c r="BR9" s="4"/>
    </row>
    <row r="10" spans="1:70" ht="15.6" customHeight="1">
      <c r="A10" s="2"/>
      <c r="B10" s="2"/>
      <c r="C10" s="206"/>
      <c r="D10" s="207"/>
      <c r="E10" s="207"/>
      <c r="F10" s="207"/>
      <c r="G10" s="207"/>
      <c r="H10" s="207"/>
      <c r="I10" s="207"/>
      <c r="J10" s="207"/>
      <c r="K10" s="207"/>
      <c r="L10" s="207"/>
      <c r="M10" s="207"/>
      <c r="N10" s="207"/>
      <c r="O10" s="207"/>
      <c r="P10" s="207"/>
      <c r="Q10" s="207"/>
      <c r="R10" s="207"/>
      <c r="S10" s="207"/>
      <c r="T10" s="207"/>
      <c r="U10" s="207"/>
      <c r="V10" s="207"/>
      <c r="W10" s="207"/>
      <c r="X10" s="208"/>
      <c r="Y10" s="215"/>
      <c r="Z10" s="216"/>
      <c r="AA10" s="216"/>
      <c r="AB10" s="216"/>
      <c r="AC10" s="216"/>
      <c r="AD10" s="216"/>
      <c r="AE10" s="216"/>
      <c r="AF10" s="216"/>
      <c r="AG10" s="216"/>
      <c r="AH10" s="216"/>
      <c r="AI10" s="217"/>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6"/>
      <c r="BK10" s="6"/>
      <c r="BL10" s="6"/>
      <c r="BM10" s="6"/>
      <c r="BN10" s="6"/>
      <c r="BO10" s="6"/>
      <c r="BP10" s="6"/>
      <c r="BQ10" s="6"/>
    </row>
    <row r="11" spans="1:70" ht="15.6" customHeight="1">
      <c r="A11" s="2"/>
      <c r="B11" s="2"/>
      <c r="C11" s="219" t="s">
        <v>43</v>
      </c>
      <c r="D11" s="220"/>
      <c r="E11" s="220"/>
      <c r="F11" s="220"/>
      <c r="G11" s="220"/>
      <c r="H11" s="220"/>
      <c r="I11" s="220"/>
      <c r="J11" s="220"/>
      <c r="K11" s="220"/>
      <c r="L11" s="220"/>
      <c r="M11" s="220"/>
      <c r="N11" s="220"/>
      <c r="O11" s="220"/>
      <c r="P11" s="220"/>
      <c r="Q11" s="220"/>
      <c r="R11" s="220"/>
      <c r="S11" s="220"/>
      <c r="T11" s="220"/>
      <c r="U11" s="220"/>
      <c r="V11" s="220"/>
      <c r="W11" s="220"/>
      <c r="X11" s="221"/>
      <c r="Y11" s="219" t="s">
        <v>44</v>
      </c>
      <c r="Z11" s="220"/>
      <c r="AA11" s="220"/>
      <c r="AB11" s="220"/>
      <c r="AC11" s="220"/>
      <c r="AD11" s="220"/>
      <c r="AE11" s="220"/>
      <c r="AF11" s="220"/>
      <c r="AG11" s="220"/>
      <c r="AH11" s="220"/>
      <c r="AI11" s="221"/>
      <c r="AJ11" s="287" t="s">
        <v>55</v>
      </c>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9"/>
      <c r="BJ11" s="7"/>
      <c r="BK11" s="7"/>
      <c r="BL11" s="7"/>
      <c r="BM11" s="7"/>
      <c r="BN11" s="7"/>
      <c r="BO11" s="7"/>
      <c r="BP11" s="7"/>
      <c r="BQ11" s="7"/>
    </row>
    <row r="12" spans="1:70" ht="15.6" customHeight="1">
      <c r="A12" s="2"/>
      <c r="B12" s="2"/>
      <c r="C12" s="222"/>
      <c r="D12" s="223"/>
      <c r="E12" s="223"/>
      <c r="F12" s="223"/>
      <c r="G12" s="223"/>
      <c r="H12" s="223"/>
      <c r="I12" s="223"/>
      <c r="J12" s="223"/>
      <c r="K12" s="223"/>
      <c r="L12" s="223"/>
      <c r="M12" s="223"/>
      <c r="N12" s="223"/>
      <c r="O12" s="223"/>
      <c r="P12" s="223"/>
      <c r="Q12" s="223"/>
      <c r="R12" s="223"/>
      <c r="S12" s="223"/>
      <c r="T12" s="223"/>
      <c r="U12" s="223"/>
      <c r="V12" s="223"/>
      <c r="W12" s="223"/>
      <c r="X12" s="224"/>
      <c r="Y12" s="222"/>
      <c r="Z12" s="223"/>
      <c r="AA12" s="223"/>
      <c r="AB12" s="223"/>
      <c r="AC12" s="223"/>
      <c r="AD12" s="223"/>
      <c r="AE12" s="223"/>
      <c r="AF12" s="223"/>
      <c r="AG12" s="223"/>
      <c r="AH12" s="223"/>
      <c r="AI12" s="224"/>
      <c r="AJ12" s="290"/>
      <c r="AK12" s="291"/>
      <c r="AL12" s="291"/>
      <c r="AM12" s="291"/>
      <c r="AN12" s="291"/>
      <c r="AO12" s="291"/>
      <c r="AP12" s="291"/>
      <c r="AQ12" s="291"/>
      <c r="AR12" s="291"/>
      <c r="AS12" s="291"/>
      <c r="AT12" s="291"/>
      <c r="AU12" s="291"/>
      <c r="AV12" s="291"/>
      <c r="AW12" s="291"/>
      <c r="AX12" s="291"/>
      <c r="AY12" s="291"/>
      <c r="AZ12" s="291"/>
      <c r="BA12" s="291"/>
      <c r="BB12" s="291"/>
      <c r="BC12" s="291"/>
      <c r="BD12" s="291"/>
      <c r="BE12" s="291"/>
      <c r="BF12" s="291"/>
      <c r="BG12" s="291"/>
      <c r="BH12" s="291"/>
      <c r="BI12" s="292"/>
      <c r="BJ12" s="7"/>
      <c r="BK12" s="7"/>
      <c r="BL12" s="7"/>
      <c r="BM12" s="7"/>
      <c r="BN12" s="7"/>
      <c r="BO12" s="7"/>
      <c r="BP12" s="7"/>
      <c r="BQ12" s="7"/>
    </row>
    <row r="13" spans="1:70" ht="15.6" customHeight="1">
      <c r="A13" s="2"/>
      <c r="B13" s="2"/>
      <c r="C13" s="225"/>
      <c r="D13" s="226"/>
      <c r="E13" s="226"/>
      <c r="F13" s="226"/>
      <c r="G13" s="226"/>
      <c r="H13" s="226"/>
      <c r="I13" s="226"/>
      <c r="J13" s="226"/>
      <c r="K13" s="226"/>
      <c r="L13" s="226"/>
      <c r="M13" s="226"/>
      <c r="N13" s="226"/>
      <c r="O13" s="226"/>
      <c r="P13" s="226"/>
      <c r="Q13" s="226"/>
      <c r="R13" s="226"/>
      <c r="S13" s="226"/>
      <c r="T13" s="226"/>
      <c r="U13" s="226"/>
      <c r="V13" s="226"/>
      <c r="W13" s="226"/>
      <c r="X13" s="227"/>
      <c r="Y13" s="225"/>
      <c r="Z13" s="226"/>
      <c r="AA13" s="226"/>
      <c r="AB13" s="226"/>
      <c r="AC13" s="226"/>
      <c r="AD13" s="226"/>
      <c r="AE13" s="226"/>
      <c r="AF13" s="226"/>
      <c r="AG13" s="226"/>
      <c r="AH13" s="226"/>
      <c r="AI13" s="227"/>
      <c r="AJ13" s="293"/>
      <c r="AK13" s="294"/>
      <c r="AL13" s="294"/>
      <c r="AM13" s="294"/>
      <c r="AN13" s="294"/>
      <c r="AO13" s="294"/>
      <c r="AP13" s="294"/>
      <c r="AQ13" s="294"/>
      <c r="AR13" s="294"/>
      <c r="AS13" s="294"/>
      <c r="AT13" s="294"/>
      <c r="AU13" s="294"/>
      <c r="AV13" s="294"/>
      <c r="AW13" s="294"/>
      <c r="AX13" s="294"/>
      <c r="AY13" s="294"/>
      <c r="AZ13" s="294"/>
      <c r="BA13" s="294"/>
      <c r="BB13" s="294"/>
      <c r="BC13" s="294"/>
      <c r="BD13" s="294"/>
      <c r="BE13" s="294"/>
      <c r="BF13" s="294"/>
      <c r="BG13" s="294"/>
      <c r="BH13" s="294"/>
      <c r="BI13" s="29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85" t="s">
        <v>42</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88"/>
      <c r="BB18" s="88"/>
      <c r="BC18" s="88"/>
      <c r="BD18" s="88"/>
      <c r="BE18" s="88"/>
      <c r="BF18" s="88"/>
      <c r="BG18" s="88"/>
      <c r="BH18" s="88"/>
      <c r="BI18" s="88"/>
      <c r="BJ18" s="88"/>
      <c r="BK18" s="88"/>
      <c r="BL18" s="88"/>
      <c r="BM18" s="88"/>
      <c r="BN18" s="88"/>
      <c r="BO18" s="88"/>
      <c r="BP18" s="88"/>
      <c r="BQ18" s="89"/>
      <c r="BR18" s="18"/>
    </row>
    <row r="19" spans="1:70"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88"/>
      <c r="BB19" s="90"/>
      <c r="BC19" s="90"/>
      <c r="BD19" s="90"/>
      <c r="BE19" s="90"/>
      <c r="BF19" s="90"/>
      <c r="BG19" s="90"/>
      <c r="BH19" s="90"/>
      <c r="BI19" s="88"/>
      <c r="BJ19" s="88"/>
      <c r="BK19" s="88"/>
      <c r="BL19" s="88"/>
      <c r="BM19" s="88"/>
      <c r="BN19" s="88"/>
      <c r="BO19" s="88"/>
      <c r="BP19" s="88"/>
      <c r="BQ19" s="89"/>
      <c r="BR19" s="18"/>
    </row>
    <row r="20" spans="1:70" ht="13.2" customHeight="1">
      <c r="A20" s="2"/>
      <c r="B20" s="2"/>
      <c r="C20" s="19"/>
      <c r="D20" s="164" t="s">
        <v>2</v>
      </c>
      <c r="E20" s="165"/>
      <c r="F20" s="165"/>
      <c r="G20" s="165"/>
      <c r="H20" s="165"/>
      <c r="I20" s="165"/>
      <c r="J20" s="166"/>
      <c r="K20" s="164" t="s">
        <v>3</v>
      </c>
      <c r="L20" s="165"/>
      <c r="M20" s="165"/>
      <c r="N20" s="165"/>
      <c r="O20" s="165"/>
      <c r="P20" s="165"/>
      <c r="Q20" s="166"/>
      <c r="R20" s="164" t="s">
        <v>22</v>
      </c>
      <c r="S20" s="165"/>
      <c r="T20" s="165"/>
      <c r="U20" s="165"/>
      <c r="V20" s="165"/>
      <c r="W20" s="165"/>
      <c r="X20" s="166"/>
      <c r="Y20" s="191" t="s">
        <v>23</v>
      </c>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3"/>
      <c r="BA20" s="20"/>
      <c r="BB20" s="176" t="s">
        <v>1</v>
      </c>
      <c r="BC20" s="177"/>
      <c r="BD20" s="177"/>
      <c r="BE20" s="177"/>
      <c r="BF20" s="177"/>
      <c r="BG20" s="177"/>
      <c r="BH20" s="178"/>
      <c r="BI20" s="60"/>
      <c r="BJ20" s="164" t="s">
        <v>32</v>
      </c>
      <c r="BK20" s="165"/>
      <c r="BL20" s="165"/>
      <c r="BM20" s="165"/>
      <c r="BN20" s="165"/>
      <c r="BO20" s="165"/>
      <c r="BP20" s="166"/>
      <c r="BQ20" s="89"/>
      <c r="BR20" s="59"/>
    </row>
    <row r="21" spans="1:70" ht="13.2"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94"/>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0"/>
      <c r="BB21" s="179"/>
      <c r="BC21" s="180"/>
      <c r="BD21" s="180"/>
      <c r="BE21" s="180"/>
      <c r="BF21" s="180"/>
      <c r="BG21" s="180"/>
      <c r="BH21" s="181"/>
      <c r="BI21" s="60"/>
      <c r="BJ21" s="167"/>
      <c r="BK21" s="168"/>
      <c r="BL21" s="168"/>
      <c r="BM21" s="168"/>
      <c r="BN21" s="168"/>
      <c r="BO21" s="168"/>
      <c r="BP21" s="169"/>
      <c r="BQ21" s="89"/>
      <c r="BR21" s="59"/>
    </row>
    <row r="22" spans="1:70" ht="13.2"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97"/>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61"/>
      <c r="BB22" s="179"/>
      <c r="BC22" s="180"/>
      <c r="BD22" s="180"/>
      <c r="BE22" s="180"/>
      <c r="BF22" s="180"/>
      <c r="BG22" s="180"/>
      <c r="BH22" s="181"/>
      <c r="BI22" s="21"/>
      <c r="BJ22" s="167"/>
      <c r="BK22" s="168"/>
      <c r="BL22" s="168"/>
      <c r="BM22" s="168"/>
      <c r="BN22" s="168"/>
      <c r="BO22" s="168"/>
      <c r="BP22" s="169"/>
      <c r="BQ22" s="89"/>
      <c r="BR22" s="59"/>
    </row>
    <row r="23" spans="1:70" ht="31.2"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73" t="s">
        <v>4</v>
      </c>
      <c r="Z23" s="174"/>
      <c r="AA23" s="174"/>
      <c r="AB23" s="174"/>
      <c r="AC23" s="174"/>
      <c r="AD23" s="174"/>
      <c r="AE23" s="175"/>
      <c r="AF23" s="173" t="s">
        <v>5</v>
      </c>
      <c r="AG23" s="174"/>
      <c r="AH23" s="174"/>
      <c r="AI23" s="174"/>
      <c r="AJ23" s="174"/>
      <c r="AK23" s="174"/>
      <c r="AL23" s="175"/>
      <c r="AM23" s="173" t="s">
        <v>24</v>
      </c>
      <c r="AN23" s="174"/>
      <c r="AO23" s="174"/>
      <c r="AP23" s="174"/>
      <c r="AQ23" s="174"/>
      <c r="AR23" s="174"/>
      <c r="AS23" s="175"/>
      <c r="AT23" s="173" t="s">
        <v>25</v>
      </c>
      <c r="AU23" s="174"/>
      <c r="AV23" s="174"/>
      <c r="AW23" s="174"/>
      <c r="AX23" s="174"/>
      <c r="AY23" s="174"/>
      <c r="AZ23" s="175"/>
      <c r="BA23" s="61"/>
      <c r="BB23" s="182"/>
      <c r="BC23" s="183"/>
      <c r="BD23" s="183"/>
      <c r="BE23" s="183"/>
      <c r="BF23" s="183"/>
      <c r="BG23" s="183"/>
      <c r="BH23" s="184"/>
      <c r="BI23" s="21"/>
      <c r="BJ23" s="170"/>
      <c r="BK23" s="171"/>
      <c r="BL23" s="171"/>
      <c r="BM23" s="171"/>
      <c r="BN23" s="171"/>
      <c r="BO23" s="171"/>
      <c r="BP23" s="172"/>
      <c r="BQ23" s="89"/>
      <c r="BR23" s="59"/>
    </row>
    <row r="24" spans="1:70" ht="15.6" customHeight="1">
      <c r="A24" s="2"/>
      <c r="B24" s="2"/>
      <c r="C24" s="19"/>
      <c r="D24" s="140" t="str">
        <f>IF([9]回答表!J21="○","○","")</f>
        <v/>
      </c>
      <c r="E24" s="141"/>
      <c r="F24" s="141"/>
      <c r="G24" s="141"/>
      <c r="H24" s="141"/>
      <c r="I24" s="141"/>
      <c r="J24" s="142"/>
      <c r="K24" s="140" t="str">
        <f>IF([9]回答表!J22="○","○","")</f>
        <v/>
      </c>
      <c r="L24" s="141"/>
      <c r="M24" s="141"/>
      <c r="N24" s="141"/>
      <c r="O24" s="141"/>
      <c r="P24" s="141"/>
      <c r="Q24" s="142"/>
      <c r="R24" s="140" t="str">
        <f>IF([9]回答表!J23="○","○","")</f>
        <v/>
      </c>
      <c r="S24" s="141"/>
      <c r="T24" s="141"/>
      <c r="U24" s="141"/>
      <c r="V24" s="141"/>
      <c r="W24" s="141"/>
      <c r="X24" s="142"/>
      <c r="Y24" s="158" t="str">
        <f>IF([9]回答表!J24="○","○","")</f>
        <v/>
      </c>
      <c r="Z24" s="159"/>
      <c r="AA24" s="159"/>
      <c r="AB24" s="159"/>
      <c r="AC24" s="159"/>
      <c r="AD24" s="159"/>
      <c r="AE24" s="160"/>
      <c r="AF24" s="140" t="str">
        <f>IF([9]回答表!J25="○","○","")</f>
        <v/>
      </c>
      <c r="AG24" s="141"/>
      <c r="AH24" s="141"/>
      <c r="AI24" s="141"/>
      <c r="AJ24" s="141"/>
      <c r="AK24" s="141"/>
      <c r="AL24" s="142"/>
      <c r="AM24" s="140" t="str">
        <f>IF([9]回答表!J26="○","○","")</f>
        <v/>
      </c>
      <c r="AN24" s="141"/>
      <c r="AO24" s="141"/>
      <c r="AP24" s="141"/>
      <c r="AQ24" s="141"/>
      <c r="AR24" s="141"/>
      <c r="AS24" s="142"/>
      <c r="AT24" s="140" t="str">
        <f>IF([9]回答表!J27="○","○","")</f>
        <v/>
      </c>
      <c r="AU24" s="141"/>
      <c r="AV24" s="141"/>
      <c r="AW24" s="141"/>
      <c r="AX24" s="141"/>
      <c r="AY24" s="141"/>
      <c r="AZ24" s="142"/>
      <c r="BA24" s="61"/>
      <c r="BB24" s="146" t="str">
        <f>IF([9]回答表!J28="○","○","")</f>
        <v>○</v>
      </c>
      <c r="BC24" s="147"/>
      <c r="BD24" s="147"/>
      <c r="BE24" s="147"/>
      <c r="BF24" s="147"/>
      <c r="BG24" s="147"/>
      <c r="BH24" s="148"/>
      <c r="BI24" s="21"/>
      <c r="BJ24" s="149" t="str">
        <f>IF([9]回答表!J29="○","○","")</f>
        <v/>
      </c>
      <c r="BK24" s="150"/>
      <c r="BL24" s="150"/>
      <c r="BM24" s="150"/>
      <c r="BN24" s="150"/>
      <c r="BO24" s="150"/>
      <c r="BP24" s="151"/>
      <c r="BQ24" s="89"/>
      <c r="BR24" s="59"/>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58"/>
      <c r="Z25" s="159"/>
      <c r="AA25" s="159"/>
      <c r="AB25" s="159"/>
      <c r="AC25" s="159"/>
      <c r="AD25" s="159"/>
      <c r="AE25" s="160"/>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62"/>
      <c r="BB25" s="140"/>
      <c r="BC25" s="141"/>
      <c r="BD25" s="141"/>
      <c r="BE25" s="141"/>
      <c r="BF25" s="141"/>
      <c r="BG25" s="141"/>
      <c r="BH25" s="142"/>
      <c r="BI25" s="63"/>
      <c r="BJ25" s="152"/>
      <c r="BK25" s="153"/>
      <c r="BL25" s="153"/>
      <c r="BM25" s="153"/>
      <c r="BN25" s="153"/>
      <c r="BO25" s="153"/>
      <c r="BP25" s="154"/>
      <c r="BQ25" s="89"/>
      <c r="BR25" s="59"/>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61"/>
      <c r="Z26" s="162"/>
      <c r="AA26" s="162"/>
      <c r="AB26" s="162"/>
      <c r="AC26" s="162"/>
      <c r="AD26" s="162"/>
      <c r="AE26" s="163"/>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62"/>
      <c r="BB26" s="143"/>
      <c r="BC26" s="144"/>
      <c r="BD26" s="144"/>
      <c r="BE26" s="144"/>
      <c r="BF26" s="144"/>
      <c r="BG26" s="144"/>
      <c r="BH26" s="145"/>
      <c r="BI26" s="63"/>
      <c r="BJ26" s="155"/>
      <c r="BK26" s="156"/>
      <c r="BL26" s="156"/>
      <c r="BM26" s="156"/>
      <c r="BN26" s="156"/>
      <c r="BO26" s="156"/>
      <c r="BP26" s="157"/>
      <c r="BQ26" s="89"/>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1"/>
      <c r="BK27" s="91"/>
      <c r="BL27" s="91"/>
      <c r="BM27" s="91"/>
      <c r="BN27" s="91"/>
      <c r="BO27" s="91"/>
      <c r="BP27" s="91"/>
      <c r="BQ27" s="92"/>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22" t="str">
        <f>IF([9]回答表!J28="○",[9]回答表!D364," ")</f>
        <v>　県議会の調査特別委員会において，保有土地の処分推進方策及び計画的な将来負担対策について審議し，その結果を踏まえ対応しているため。</v>
      </c>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4"/>
      <c r="AN34" s="48"/>
      <c r="AO34" s="131" t="str">
        <f>IF([9]回答表!J28="○",[9]回答表!D369," ")</f>
        <v>　引き続き，県議会の調査特別委員会における審議結果を踏まえた保有土地処分及び将来負担対策に取り組んでいく。</v>
      </c>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3"/>
      <c r="BQ34" s="47"/>
    </row>
    <row r="35" spans="1:70" ht="15.6" customHeight="1">
      <c r="C35" s="40"/>
      <c r="D35" s="125"/>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7"/>
      <c r="AN35" s="48"/>
      <c r="AO35" s="134"/>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6"/>
      <c r="BQ35" s="47"/>
    </row>
    <row r="36" spans="1:70" ht="15.6" customHeight="1">
      <c r="C36" s="40"/>
      <c r="D36" s="125"/>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7"/>
      <c r="AN36" s="48"/>
      <c r="AO36" s="134"/>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6"/>
      <c r="BQ36" s="47"/>
    </row>
    <row r="37" spans="1:70" ht="15.6" customHeight="1">
      <c r="C37" s="40"/>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7"/>
      <c r="AN37" s="48"/>
      <c r="AO37" s="134"/>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6"/>
      <c r="BQ37" s="47"/>
    </row>
    <row r="38" spans="1:70" ht="15.6" customHeight="1">
      <c r="C38" s="40"/>
      <c r="D38" s="125"/>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7"/>
      <c r="AN38" s="48"/>
      <c r="AO38" s="134"/>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6"/>
      <c r="BQ38" s="47"/>
    </row>
    <row r="39" spans="1:70" ht="15.6" customHeight="1">
      <c r="C39" s="40"/>
      <c r="D39" s="128"/>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30"/>
      <c r="AN39" s="48"/>
      <c r="AO39" s="137"/>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9"/>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2.6" customHeight="1">
      <c r="A41" s="2"/>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c r="BR41"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水道事業</vt:lpstr>
      <vt:lpstr>工業用水道</vt:lpstr>
      <vt:lpstr>地域振興事業（宅地）</vt:lpstr>
      <vt:lpstr>地域振興事業（格納庫）</vt:lpstr>
      <vt:lpstr>病院事業</vt:lpstr>
      <vt:lpstr>下水道事業</vt:lpstr>
      <vt:lpstr>港湾整備</vt:lpstr>
      <vt:lpstr>宅地造成（臨海）</vt:lpstr>
      <vt:lpstr>宅地造成（その他）</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2017-06-15T01:54:01Z</cp:lastPrinted>
  <dcterms:created xsi:type="dcterms:W3CDTF">2016-02-29T11:30:48Z</dcterms:created>
  <dcterms:modified xsi:type="dcterms:W3CDTF">2017-08-16T23:28:27Z</dcterms:modified>
</cp:coreProperties>
</file>