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BK9" i="4" s="1"/>
  <c r="AB6" i="5"/>
  <c r="AA6" i="5"/>
  <c r="Z6" i="5"/>
  <c r="Y6" i="5"/>
  <c r="AQ9" i="4" s="1"/>
  <c r="X6" i="5"/>
  <c r="W6" i="5"/>
  <c r="V6" i="5"/>
  <c r="U6" i="5"/>
  <c r="AV8" i="4" s="1"/>
  <c r="T6" i="5"/>
  <c r="S6" i="5"/>
  <c r="R6" i="5"/>
  <c r="Q6" i="5"/>
  <c r="P6" i="5"/>
  <c r="O6" i="5"/>
  <c r="N6" i="5"/>
  <c r="M6" i="5"/>
  <c r="L6" i="5"/>
  <c r="K6" i="5"/>
  <c r="J6" i="5"/>
  <c r="J8" i="4" s="1"/>
  <c r="I6" i="5"/>
  <c r="B8" i="4" s="1"/>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F9" i="4"/>
  <c r="BA9" i="4"/>
  <c r="AV9" i="4"/>
  <c r="BK8" i="4"/>
  <c r="BF8" i="4"/>
  <c r="BA8" i="4"/>
  <c r="AQ8" i="4"/>
  <c r="Z8" i="4"/>
  <c r="R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<sst xmlns="http://schemas.openxmlformats.org/spreadsheetml/2006/main" count="313" uniqueCount="122">
  <si>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</si>
  <si>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</si>
  <si>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</si>
  <si>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</si>
  <si>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</si>
  <si>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</si>
  <si>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</si>
  <si>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</si>
  <si>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</si>
  <si>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</si>
  <si>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</si>
  <si>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</si>
  <si>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</si>
  <si>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</si>
  <si>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</si>
  <si>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</si>
  <si>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</si>
  <si>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</si>
  <si>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</si>
  <si>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</si>
  <si>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</si>
  <si>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</si>
  <si>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</si>
  <si>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</si>
  <si>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</si>
  <si>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</si>
  <si>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</si>
  <si>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</si>
  <si>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</si>
  <si>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</si>
  <si>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</si>
  <si>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</si>
  <si>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</si>
  <si>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</si>
  <si>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</si>
  <si>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</si>
  <si>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</si>
  <si>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</si>
  <si>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</si>
  <si>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</si>
  <si>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</si>
  <si>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</si>
  <si>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</si>
  <si>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</si>
  <si>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</si>
  <si>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</si>
  <si>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</si>
  <si>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</si>
  <si>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</si>
  <si>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</si>
  <si>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</si>
  <si>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</si>
  <si>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</si>
  <si>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</si>
  <si>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</si>
  <si>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</si>
  <si>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</si>
  <si>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</si>
  <si>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</si>
  <si>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</si>
  <si>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</si>
  <si>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</si>
  <si>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</si>
  <si>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</si>
  <si>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</si>
  <si>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</si>
  <si>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</si>
  <si>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</si>
  <si>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</si>
  <si>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</si>
  <si>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</si>
  <si>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</si>
  <si>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</si>
  <si>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</si>
  <si>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</si>
  <si>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</si>
  <si>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</si>
  <si>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</si>
  <si>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</si>
  <si>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</si>
  <si>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</si>
  <si>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</si>
  <si>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</si>
  <si>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</si>
  <si>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</si>
  <si>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</si>
  <si>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</si>
  <si>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130001</t>
  </si>
  <si>
    <t>46</t>
  </si>
  <si>
    <t>03</t>
  </si>
  <si>
    <t>3</t>
  </si>
  <si>
    <t>000</t>
  </si>
  <si>
    <t>東京都</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</si>
  <si>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</si>
  <si>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</si>
  <si>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</si>
  <si>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</si>
  <si>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</si>
  <si>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</si>
  <si>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</si>
  <si>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</si>
  <si>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</si>
  <si>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</si>
  <si>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</si>
  <si>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</si>
  <si>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</si>
  <si>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</si>
  <si>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</si>
  <si>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</si>
  <si>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</si>
  <si>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</si>
  <si>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</si>
  <si>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</si>
  <si>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</si>
  <si>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</si>
  <si>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</si>
  <si>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</si>
  <si>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</si>
  <si>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</si>
  <si>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・「経常収支比率」、「営業収支比率」は採算性の低い路線を維持していることなどから、100%を下回る厳しい状況にあります。
・「営業収支比率」は平均より高いにも関わらず、「経常収支比率」が平均より低いのは、他会計負担比率が低い(他会計からの負担金や補助金が少ない)ためと考えられます。
・「流動比率」は100%を上回っており、支払能力に問題はありません。
・累積欠損金はありません。
・「利用者1回当たり他会計負担額」と「利用者1回当たり運行経費」は輸送人員の増加傾向もあり、低減傾向にあります。
・「他会計負担比率」は公営企業平均値より低い水準にあり、繰出基準内の人件費に対する補助金のみです。
・「企業債残高対料金収入比率」は企業債残高が減少する一方で料金収入が増加しているため、減少傾向にあります。
・「有形固定資産減価償却率」はバス車両の実際の耐用年数が法定耐用年数を上回っていることなどから、数値が大きくなっています。また、近年車両の使用期間を延長したことに伴い、数値が増加傾向にあります。</t>
    <rPh sb="2" eb="4">
      <t>ケイジョウ</t>
    </rPh>
    <rPh sb="4" eb="6">
      <t>シュウシ</t>
    </rPh>
    <rPh sb="6" eb="8">
      <t>ヒリツ</t>
    </rPh>
    <rPh sb="46" eb="48">
      <t>シタマワ</t>
    </rPh>
    <rPh sb="49" eb="50">
      <t>キビ</t>
    </rPh>
    <rPh sb="52" eb="54">
      <t>ジョウキョウ</t>
    </rPh>
    <rPh sb="63" eb="65">
      <t>エイギョウ</t>
    </rPh>
    <rPh sb="65" eb="67">
      <t>シュウシ</t>
    </rPh>
    <rPh sb="67" eb="69">
      <t>ヒリツ</t>
    </rPh>
    <rPh sb="71" eb="73">
      <t>ヘイキン</t>
    </rPh>
    <rPh sb="75" eb="76">
      <t>タカ</t>
    </rPh>
    <rPh sb="79" eb="80">
      <t>カカ</t>
    </rPh>
    <rPh sb="93" eb="95">
      <t>ヘイキン</t>
    </rPh>
    <rPh sb="97" eb="98">
      <t>ヒク</t>
    </rPh>
    <rPh sb="102" eb="103">
      <t>タ</t>
    </rPh>
    <rPh sb="103" eb="105">
      <t>カイケイ</t>
    </rPh>
    <rPh sb="105" eb="107">
      <t>フタン</t>
    </rPh>
    <rPh sb="107" eb="109">
      <t>ヒリツ</t>
    </rPh>
    <rPh sb="110" eb="111">
      <t>ヒク</t>
    </rPh>
    <rPh sb="113" eb="114">
      <t>タ</t>
    </rPh>
    <rPh sb="114" eb="116">
      <t>カイケイ</t>
    </rPh>
    <rPh sb="119" eb="122">
      <t>フタンキン</t>
    </rPh>
    <rPh sb="123" eb="126">
      <t>ホジョキン</t>
    </rPh>
    <rPh sb="127" eb="128">
      <t>スク</t>
    </rPh>
    <rPh sb="134" eb="135">
      <t>カンガ</t>
    </rPh>
    <rPh sb="144" eb="146">
      <t>リュウドウ</t>
    </rPh>
    <rPh sb="146" eb="148">
      <t>ヒリツ</t>
    </rPh>
    <rPh sb="155" eb="157">
      <t>ウワマワ</t>
    </rPh>
    <rPh sb="162" eb="164">
      <t>シハライ</t>
    </rPh>
    <rPh sb="164" eb="166">
      <t>ノウリョク</t>
    </rPh>
    <rPh sb="167" eb="169">
      <t>モンダイ</t>
    </rPh>
    <rPh sb="178" eb="180">
      <t>ルイセキ</t>
    </rPh>
    <rPh sb="180" eb="183">
      <t>ケッソンキン</t>
    </rPh>
    <rPh sb="194" eb="197">
      <t>リヨウシャ</t>
    </rPh>
    <rPh sb="198" eb="199">
      <t>カイ</t>
    </rPh>
    <rPh sb="199" eb="200">
      <t>ア</t>
    </rPh>
    <rPh sb="211" eb="214">
      <t>リヨウシャ</t>
    </rPh>
    <rPh sb="215" eb="216">
      <t>カイ</t>
    </rPh>
    <rPh sb="216" eb="217">
      <t>ア</t>
    </rPh>
    <rPh sb="219" eb="221">
      <t>ウンコウ</t>
    </rPh>
    <rPh sb="221" eb="223">
      <t>ケイヒ</t>
    </rPh>
    <rPh sb="225" eb="227">
      <t>ユソウ</t>
    </rPh>
    <rPh sb="227" eb="229">
      <t>ジンイン</t>
    </rPh>
    <rPh sb="230" eb="232">
      <t>ゾウカ</t>
    </rPh>
    <rPh sb="232" eb="234">
      <t>ケイコウ</t>
    </rPh>
    <rPh sb="238" eb="240">
      <t>テイゲン</t>
    </rPh>
    <rPh sb="240" eb="242">
      <t>ケイコウ</t>
    </rPh>
    <rPh sb="254" eb="256">
      <t>フタン</t>
    </rPh>
    <rPh sb="256" eb="258">
      <t>ヒリツ</t>
    </rPh>
    <rPh sb="260" eb="262">
      <t>コウエイ</t>
    </rPh>
    <rPh sb="262" eb="264">
      <t>キギョウ</t>
    </rPh>
    <rPh sb="264" eb="267">
      <t>ヘイキンチ</t>
    </rPh>
    <rPh sb="269" eb="270">
      <t>ヒク</t>
    </rPh>
    <rPh sb="271" eb="273">
      <t>スイジュン</t>
    </rPh>
    <rPh sb="277" eb="279">
      <t>クリダ</t>
    </rPh>
    <rPh sb="279" eb="281">
      <t>キジュン</t>
    </rPh>
    <rPh sb="281" eb="282">
      <t>ナイ</t>
    </rPh>
    <rPh sb="283" eb="286">
      <t>ジンケンヒ</t>
    </rPh>
    <rPh sb="287" eb="288">
      <t>タイ</t>
    </rPh>
    <rPh sb="290" eb="292">
      <t>ホジョ</t>
    </rPh>
    <rPh sb="292" eb="293">
      <t>キン</t>
    </rPh>
    <rPh sb="302" eb="304">
      <t>キギョウ</t>
    </rPh>
    <rPh sb="304" eb="305">
      <t>サイ</t>
    </rPh>
    <rPh sb="305" eb="307">
      <t>ザンダカ</t>
    </rPh>
    <rPh sb="307" eb="308">
      <t>タイ</t>
    </rPh>
    <rPh sb="308" eb="310">
      <t>リョウキン</t>
    </rPh>
    <rPh sb="310" eb="312">
      <t>シュウニュウ</t>
    </rPh>
    <rPh sb="312" eb="314">
      <t>ヒリツ</t>
    </rPh>
    <rPh sb="316" eb="318">
      <t>キギョウ</t>
    </rPh>
    <rPh sb="318" eb="319">
      <t>サイ</t>
    </rPh>
    <rPh sb="319" eb="321">
      <t>ザンダカ</t>
    </rPh>
    <rPh sb="322" eb="324">
      <t>ゲンショウ</t>
    </rPh>
    <rPh sb="326" eb="328">
      <t>イッポウ</t>
    </rPh>
    <rPh sb="329" eb="331">
      <t>リョウキン</t>
    </rPh>
    <rPh sb="331" eb="333">
      <t>シュウニュウ</t>
    </rPh>
    <rPh sb="334" eb="336">
      <t>ゾウカ</t>
    </rPh>
    <rPh sb="343" eb="345">
      <t>ゲンショウ</t>
    </rPh>
    <rPh sb="345" eb="347">
      <t>ケイコウ</t>
    </rPh>
    <rPh sb="356" eb="358">
      <t>ユウケイ</t>
    </rPh>
    <rPh sb="358" eb="360">
      <t>コテイ</t>
    </rPh>
    <rPh sb="360" eb="362">
      <t>シサン</t>
    </rPh>
    <rPh sb="362" eb="364">
      <t>ゲンカ</t>
    </rPh>
    <rPh sb="364" eb="366">
      <t>ショウキャク</t>
    </rPh>
    <rPh sb="366" eb="367">
      <t>リツ</t>
    </rPh>
    <rPh sb="371" eb="373">
      <t>シャリョウ</t>
    </rPh>
    <rPh sb="374" eb="376">
      <t>ジッサイ</t>
    </rPh>
    <rPh sb="377" eb="379">
      <t>タイヨウ</t>
    </rPh>
    <rPh sb="379" eb="381">
      <t>ネンスウ</t>
    </rPh>
    <rPh sb="382" eb="384">
      <t>ホウテイ</t>
    </rPh>
    <rPh sb="384" eb="386">
      <t>タイヨウ</t>
    </rPh>
    <rPh sb="386" eb="388">
      <t>ネンスウ</t>
    </rPh>
    <rPh sb="389" eb="391">
      <t>ウワマワ</t>
    </rPh>
    <rPh sb="402" eb="404">
      <t>スウチ</t>
    </rPh>
    <rPh sb="405" eb="406">
      <t>オオ</t>
    </rPh>
    <rPh sb="418" eb="420">
      <t>キンネン</t>
    </rPh>
    <rPh sb="420" eb="422">
      <t>シャリョウ</t>
    </rPh>
    <rPh sb="423" eb="425">
      <t>シヨウ</t>
    </rPh>
    <rPh sb="425" eb="427">
      <t>キカン</t>
    </rPh>
    <rPh sb="428" eb="430">
      <t>エンチョウ</t>
    </rPh>
    <rPh sb="435" eb="436">
      <t>トモナ</t>
    </rPh>
    <rPh sb="438" eb="440">
      <t>スウチ</t>
    </rPh>
    <rPh sb="441" eb="443">
      <t>ゾウカ</t>
    </rPh>
    <rPh sb="443" eb="445">
      <t>ケイコウ</t>
    </rPh>
    <phoneticPr fontId="4"/>
  </si>
  <si>
    <t>・「走行キロ当たりの収入」、「走行キロ当たりの運送原価」、「走行キロ当たりの人件費」は都内区部における平均時速が低いことなどから、民間事業者平均値を上回っています。
・「乗車効率」は公営企業平均値を上回るとともに、輸送人員の増加を反映して、増加傾向にあります。</t>
    <rPh sb="2" eb="4">
      <t>ソウコウ</t>
    </rPh>
    <rPh sb="6" eb="7">
      <t>ア</t>
    </rPh>
    <rPh sb="10" eb="12">
      <t>シュウニュウ</t>
    </rPh>
    <rPh sb="23" eb="25">
      <t>ウンソウ</t>
    </rPh>
    <rPh sb="25" eb="27">
      <t>ゲンカ</t>
    </rPh>
    <rPh sb="38" eb="41">
      <t>ジンケンヒ</t>
    </rPh>
    <rPh sb="43" eb="45">
      <t>トナイ</t>
    </rPh>
    <rPh sb="45" eb="47">
      <t>クブ</t>
    </rPh>
    <rPh sb="51" eb="53">
      <t>ヘイキン</t>
    </rPh>
    <rPh sb="53" eb="55">
      <t>ジソク</t>
    </rPh>
    <rPh sb="56" eb="57">
      <t>ヒク</t>
    </rPh>
    <rPh sb="65" eb="67">
      <t>ミンカン</t>
    </rPh>
    <rPh sb="67" eb="70">
      <t>ジギョウシャ</t>
    </rPh>
    <rPh sb="70" eb="73">
      <t>ヘイキンチ</t>
    </rPh>
    <rPh sb="74" eb="76">
      <t>ウワマワ</t>
    </rPh>
    <rPh sb="85" eb="87">
      <t>ジョウシャ</t>
    </rPh>
    <rPh sb="87" eb="89">
      <t>コウリツ</t>
    </rPh>
    <rPh sb="91" eb="93">
      <t>コウエイ</t>
    </rPh>
    <rPh sb="93" eb="95">
      <t>キギョウ</t>
    </rPh>
    <rPh sb="95" eb="98">
      <t>ヘイキンチ</t>
    </rPh>
    <rPh sb="99" eb="101">
      <t>ウワマワ</t>
    </rPh>
    <rPh sb="107" eb="109">
      <t>ユソウ</t>
    </rPh>
    <rPh sb="109" eb="111">
      <t>ジンイン</t>
    </rPh>
    <rPh sb="112" eb="114">
      <t>ゾウカ</t>
    </rPh>
    <rPh sb="115" eb="117">
      <t>ハンエイ</t>
    </rPh>
    <rPh sb="120" eb="122">
      <t>ゾウカ</t>
    </rPh>
    <rPh sb="122" eb="124">
      <t>ケイコウ</t>
    </rPh>
    <phoneticPr fontId="4"/>
  </si>
  <si>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・平成27年度に策定した「東京都交通局経営計画 2016」(平成28年度～平成33年度)に基づき、開発が進み急増する臨海地域等の輸送需要に対応するため、路線やダイヤの拡充に必要な乗務員や車両の増備を先行して実施します。このため当面赤字が見込まれますが、早期の黒字化を目指し、乗車料収入の増加や経費の節減などに努めていきます。</t>
    <rPh sb="1" eb="3">
      <t>トエイ</t>
    </rPh>
    <rPh sb="7" eb="9">
      <t>トウキョウ</t>
    </rPh>
    <rPh sb="10" eb="12">
      <t>トシ</t>
    </rPh>
    <rPh sb="12" eb="14">
      <t>カツドウ</t>
    </rPh>
    <rPh sb="15" eb="17">
      <t>トミン</t>
    </rPh>
    <rPh sb="17" eb="19">
      <t>セイカツ</t>
    </rPh>
    <rPh sb="20" eb="21">
      <t>カ</t>
    </rPh>
    <rPh sb="25" eb="27">
      <t>コウキョウ</t>
    </rPh>
    <rPh sb="27" eb="29">
      <t>コウツウ</t>
    </rPh>
    <rPh sb="29" eb="31">
      <t>キカン</t>
    </rPh>
    <rPh sb="34" eb="36">
      <t>ジュウヨウ</t>
    </rPh>
    <rPh sb="37" eb="39">
      <t>ヤクワリ</t>
    </rPh>
    <rPh sb="40" eb="41">
      <t>ニナ</t>
    </rPh>
    <rPh sb="50" eb="53">
      <t>サイサンセイ</t>
    </rPh>
    <rPh sb="54" eb="55">
      <t>ヒク</t>
    </rPh>
    <rPh sb="56" eb="58">
      <t>ミンカン</t>
    </rPh>
    <rPh sb="58" eb="60">
      <t>キギョウ</t>
    </rPh>
    <rPh sb="62" eb="64">
      <t>ウンコウ</t>
    </rPh>
    <rPh sb="65" eb="66">
      <t>ムズカ</t>
    </rPh>
    <rPh sb="68" eb="70">
      <t>ロセン</t>
    </rPh>
    <rPh sb="76" eb="78">
      <t>チイキ</t>
    </rPh>
    <rPh sb="79" eb="81">
      <t>ヒツヨウ</t>
    </rPh>
    <rPh sb="82" eb="84">
      <t>ロセン</t>
    </rPh>
    <rPh sb="90" eb="92">
      <t>コウエイ</t>
    </rPh>
    <rPh sb="92" eb="94">
      <t>キギョウ</t>
    </rPh>
    <rPh sb="97" eb="99">
      <t>イジ</t>
    </rPh>
    <rPh sb="155" eb="157">
      <t>カイハツ</t>
    </rPh>
    <rPh sb="158" eb="159">
      <t>スス</t>
    </rPh>
    <rPh sb="160" eb="162">
      <t>キュウゾウ</t>
    </rPh>
    <rPh sb="164" eb="166">
      <t>リンカイ</t>
    </rPh>
    <rPh sb="166" eb="168">
      <t>チイキ</t>
    </rPh>
    <rPh sb="168" eb="169">
      <t>トウ</t>
    </rPh>
    <rPh sb="170" eb="172">
      <t>ユソウ</t>
    </rPh>
    <rPh sb="172" eb="174">
      <t>ジュヨウ</t>
    </rPh>
    <rPh sb="175" eb="177">
      <t>タイオウ</t>
    </rPh>
    <rPh sb="182" eb="184">
      <t>ロセン</t>
    </rPh>
    <rPh sb="189" eb="191">
      <t>カクジュウ</t>
    </rPh>
    <rPh sb="192" eb="194">
      <t>ヒツヨウ</t>
    </rPh>
    <rPh sb="195" eb="198">
      <t>ジョウムイン</t>
    </rPh>
    <rPh sb="199" eb="201">
      <t>シャリョウ</t>
    </rPh>
    <rPh sb="202" eb="204">
      <t>ゾウビ</t>
    </rPh>
    <rPh sb="205" eb="207">
      <t>センコウ</t>
    </rPh>
    <rPh sb="209" eb="211">
      <t>ジッシ</t>
    </rPh>
    <rPh sb="219" eb="221">
      <t>トウメン</t>
    </rPh>
    <rPh sb="221" eb="223">
      <t>アカジ</t>
    </rPh>
    <rPh sb="224" eb="226">
      <t>ミコ</t>
    </rPh>
    <rPh sb="232" eb="234">
      <t>ソウキ</t>
    </rPh>
    <rPh sb="235" eb="238">
      <t>クロジカ</t>
    </rPh>
    <rPh sb="239" eb="241">
      <t>メザ</t>
    </rPh>
    <rPh sb="243" eb="245">
      <t>ジョウシャ</t>
    </rPh>
    <rPh sb="245" eb="246">
      <t>リョウ</t>
    </rPh>
    <rPh sb="246" eb="248">
      <t>シュウニュウ</t>
    </rPh>
    <rPh sb="249" eb="251">
      <t>ゾウカ</t>
    </rPh>
    <rPh sb="252" eb="254">
      <t>ケイヒ</t>
    </rPh>
    <rPh sb="255" eb="257">
      <t>セツゲン</t>
    </rPh>
    <rPh sb="260" eb="2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</si>
</sst>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95.2</c:v>
                </c:pt>
                <c:pt idx="1">
                  <c:v>98.9</c:v>
                </c:pt>
                <c:pt idx="2">
                  <c:v>101.4</c:v>
                </c:pt>
                <c:pt idx="3">
                  <c:v>98.5</c:v>
                </c:pt>
                <c:pt idx="4">
                  <c:v>98.1</c:v>
                </c:pt>
              </c:numCache>
            </c:numRef>
          </c:val>
        </c:ser>
        <c:dLbls>
          <c:showLegendKey val="0"/>
          <c:showVal val="0"/>
          <c:showCatName val="0"/>
          <c:showSerName val="0"/>
          <c:showPercent val="0"/>
          <c:showBubbleSize val="0"/>
        </c:dLbls>
        <c:gapWidth val="180"/>
        <c:overlap val="-90"/>
        <c:axId val="503056200"/>
        <c:axId val="503056592"/>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3056200"/>
        <c:axId val="503056592"/>
      </c:lineChart>
      <c:catAx>
        <c:axId val="503056200"/>
        <c:scaling>
          <c:orientation val="minMax"/>
        </c:scaling>
        <c:delete val="0"/>
        <c:axPos val="b"/>
        <c:numFmt formatCode="ge" sourceLinked="1"/>
        <c:majorTickMark val="none"/>
        <c:minorTickMark val="none"/>
        <c:tickLblPos val="none"/>
        <c:crossAx val="503056592"/>
        <c:crosses val="autoZero"/>
        <c:auto val="0"/>
        <c:lblAlgn val="ctr"/>
        <c:lblOffset val="100"/>
        <c:noMultiLvlLbl val="1"/>
      </c:catAx>
      <c:valAx>
        <c:axId val="50305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56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93.2</c:v>
                </c:pt>
                <c:pt idx="1">
                  <c:v>97.6</c:v>
                </c:pt>
                <c:pt idx="2">
                  <c:v>98.6</c:v>
                </c:pt>
                <c:pt idx="3">
                  <c:v>95.9</c:v>
                </c:pt>
                <c:pt idx="4">
                  <c:v>97</c:v>
                </c:pt>
              </c:numCache>
            </c:numRef>
          </c:val>
        </c:ser>
        <c:dLbls>
          <c:showLegendKey val="0"/>
          <c:showVal val="0"/>
          <c:showCatName val="0"/>
          <c:showSerName val="0"/>
          <c:showPercent val="0"/>
          <c:showBubbleSize val="0"/>
        </c:dLbls>
        <c:gapWidth val="180"/>
        <c:overlap val="-90"/>
        <c:axId val="503057376"/>
        <c:axId val="503057768"/>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3057376"/>
        <c:axId val="503057768"/>
      </c:lineChart>
      <c:catAx>
        <c:axId val="503057376"/>
        <c:scaling>
          <c:orientation val="minMax"/>
        </c:scaling>
        <c:delete val="0"/>
        <c:axPos val="b"/>
        <c:numFmt formatCode="ge" sourceLinked="1"/>
        <c:majorTickMark val="none"/>
        <c:minorTickMark val="none"/>
        <c:tickLblPos val="none"/>
        <c:crossAx val="503057768"/>
        <c:crosses val="autoZero"/>
        <c:auto val="0"/>
        <c:lblAlgn val="ctr"/>
        <c:lblOffset val="100"/>
        <c:noMultiLvlLbl val="1"/>
      </c:catAx>
      <c:valAx>
        <c:axId val="50305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57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552</c:v>
                </c:pt>
                <c:pt idx="1">
                  <c:v>603.9</c:v>
                </c:pt>
                <c:pt idx="2">
                  <c:v>634.6</c:v>
                </c:pt>
                <c:pt idx="3">
                  <c:v>299.8</c:v>
                </c:pt>
                <c:pt idx="4">
                  <c:v>269.60000000000002</c:v>
                </c:pt>
              </c:numCache>
            </c:numRef>
          </c:val>
        </c:ser>
        <c:dLbls>
          <c:showLegendKey val="0"/>
          <c:showVal val="0"/>
          <c:showCatName val="0"/>
          <c:showSerName val="0"/>
          <c:showPercent val="0"/>
          <c:showBubbleSize val="0"/>
        </c:dLbls>
        <c:gapWidth val="180"/>
        <c:overlap val="-90"/>
        <c:axId val="503058552"/>
        <c:axId val="503058944"/>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3058552"/>
        <c:axId val="503058944"/>
      </c:lineChart>
      <c:catAx>
        <c:axId val="503058552"/>
        <c:scaling>
          <c:orientation val="minMax"/>
        </c:scaling>
        <c:delete val="0"/>
        <c:axPos val="b"/>
        <c:numFmt formatCode="ge" sourceLinked="1"/>
        <c:majorTickMark val="none"/>
        <c:minorTickMark val="none"/>
        <c:tickLblPos val="none"/>
        <c:crossAx val="503058944"/>
        <c:crosses val="autoZero"/>
        <c:auto val="0"/>
        <c:lblAlgn val="ctr"/>
        <c:lblOffset val="100"/>
        <c:noMultiLvlLbl val="1"/>
      </c:catAx>
      <c:valAx>
        <c:axId val="50305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58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5.2</c:v>
                </c:pt>
                <c:pt idx="1">
                  <c:v>3.9</c:v>
                </c:pt>
                <c:pt idx="2">
                  <c:v>6.2</c:v>
                </c:pt>
                <c:pt idx="3">
                  <c:v>5.3</c:v>
                </c:pt>
                <c:pt idx="4">
                  <c:v>2.2999999999999998</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188.2</c:v>
                </c:pt>
                <c:pt idx="1">
                  <c:v>178.1</c:v>
                </c:pt>
                <c:pt idx="2">
                  <c:v>175.6</c:v>
                </c:pt>
                <c:pt idx="3">
                  <c:v>179.9</c:v>
                </c:pt>
                <c:pt idx="4">
                  <c:v>176.5</c:v>
                </c:pt>
              </c:numCache>
            </c:numRef>
          </c:val>
        </c:ser>
        <c:dLbls>
          <c:showLegendKey val="0"/>
          <c:showVal val="0"/>
          <c:showCatName val="0"/>
          <c:showSerName val="0"/>
          <c:showPercent val="0"/>
          <c:showBubbleSize val="0"/>
        </c:dLbls>
        <c:gapWidth val="150"/>
        <c:axId val="503059728"/>
        <c:axId val="50306012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503059728"/>
        <c:axId val="503060120"/>
      </c:lineChart>
      <c:catAx>
        <c:axId val="503059728"/>
        <c:scaling>
          <c:orientation val="minMax"/>
        </c:scaling>
        <c:delete val="0"/>
        <c:axPos val="b"/>
        <c:numFmt formatCode="ge" sourceLinked="1"/>
        <c:majorTickMark val="none"/>
        <c:minorTickMark val="none"/>
        <c:tickLblPos val="none"/>
        <c:crossAx val="503060120"/>
        <c:crosses val="autoZero"/>
        <c:auto val="0"/>
        <c:lblAlgn val="ctr"/>
        <c:lblOffset val="100"/>
        <c:noMultiLvlLbl val="1"/>
      </c:catAx>
      <c:valAx>
        <c:axId val="50306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59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2.8</c:v>
                </c:pt>
                <c:pt idx="1">
                  <c:v>2.2000000000000002</c:v>
                </c:pt>
                <c:pt idx="2">
                  <c:v>3.5</c:v>
                </c:pt>
                <c:pt idx="3">
                  <c:v>2.9</c:v>
                </c:pt>
                <c:pt idx="4">
                  <c:v>1.3</c:v>
                </c:pt>
              </c:numCache>
            </c:numRef>
          </c:val>
        </c:ser>
        <c:dLbls>
          <c:showLegendKey val="0"/>
          <c:showVal val="0"/>
          <c:showCatName val="0"/>
          <c:showSerName val="0"/>
          <c:showPercent val="0"/>
          <c:showBubbleSize val="0"/>
        </c:dLbls>
        <c:gapWidth val="180"/>
        <c:overlap val="-90"/>
        <c:axId val="503060904"/>
        <c:axId val="503061296"/>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503060904"/>
        <c:axId val="503061296"/>
      </c:lineChart>
      <c:catAx>
        <c:axId val="503060904"/>
        <c:scaling>
          <c:orientation val="minMax"/>
        </c:scaling>
        <c:delete val="0"/>
        <c:axPos val="b"/>
        <c:numFmt formatCode="ge" sourceLinked="1"/>
        <c:majorTickMark val="none"/>
        <c:minorTickMark val="none"/>
        <c:tickLblPos val="none"/>
        <c:crossAx val="503061296"/>
        <c:crosses val="autoZero"/>
        <c:auto val="0"/>
        <c:lblAlgn val="ctr"/>
        <c:lblOffset val="100"/>
        <c:noMultiLvlLbl val="1"/>
      </c:catAx>
      <c:valAx>
        <c:axId val="50306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60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59.7</c:v>
                </c:pt>
                <c:pt idx="1">
                  <c:v>52</c:v>
                </c:pt>
                <c:pt idx="2">
                  <c:v>46.6</c:v>
                </c:pt>
                <c:pt idx="3">
                  <c:v>38.4</c:v>
                </c:pt>
                <c:pt idx="4">
                  <c:v>29.6</c:v>
                </c:pt>
              </c:numCache>
            </c:numRef>
          </c:val>
        </c:ser>
        <c:dLbls>
          <c:showLegendKey val="0"/>
          <c:showVal val="0"/>
          <c:showCatName val="0"/>
          <c:showSerName val="0"/>
          <c:showPercent val="0"/>
          <c:showBubbleSize val="0"/>
        </c:dLbls>
        <c:gapWidth val="180"/>
        <c:overlap val="-90"/>
        <c:axId val="503062080"/>
        <c:axId val="50306247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503062080"/>
        <c:axId val="503062472"/>
      </c:lineChart>
      <c:catAx>
        <c:axId val="503062080"/>
        <c:scaling>
          <c:orientation val="minMax"/>
        </c:scaling>
        <c:delete val="0"/>
        <c:axPos val="b"/>
        <c:numFmt formatCode="ge" sourceLinked="1"/>
        <c:majorTickMark val="none"/>
        <c:minorTickMark val="none"/>
        <c:tickLblPos val="none"/>
        <c:crossAx val="503062472"/>
        <c:crosses val="autoZero"/>
        <c:auto val="0"/>
        <c:lblAlgn val="ctr"/>
        <c:lblOffset val="100"/>
        <c:noMultiLvlLbl val="1"/>
      </c:catAx>
      <c:valAx>
        <c:axId val="503062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62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69.3</c:v>
                </c:pt>
                <c:pt idx="1">
                  <c:v>70.599999999999994</c:v>
                </c:pt>
                <c:pt idx="2">
                  <c:v>71.900000000000006</c:v>
                </c:pt>
                <c:pt idx="3">
                  <c:v>73.3</c:v>
                </c:pt>
                <c:pt idx="4">
                  <c:v>73.7</c:v>
                </c:pt>
              </c:numCache>
            </c:numRef>
          </c:val>
        </c:ser>
        <c:dLbls>
          <c:showLegendKey val="0"/>
          <c:showVal val="0"/>
          <c:showCatName val="0"/>
          <c:showSerName val="0"/>
          <c:showPercent val="0"/>
          <c:showBubbleSize val="0"/>
        </c:dLbls>
        <c:gapWidth val="180"/>
        <c:overlap val="-90"/>
        <c:axId val="503063256"/>
        <c:axId val="503063648"/>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503063256"/>
        <c:axId val="503063648"/>
      </c:lineChart>
      <c:catAx>
        <c:axId val="503063256"/>
        <c:scaling>
          <c:orientation val="minMax"/>
        </c:scaling>
        <c:delete val="0"/>
        <c:axPos val="b"/>
        <c:numFmt formatCode="ge" sourceLinked="1"/>
        <c:majorTickMark val="none"/>
        <c:minorTickMark val="none"/>
        <c:tickLblPos val="none"/>
        <c:crossAx val="503063648"/>
        <c:crosses val="autoZero"/>
        <c:auto val="0"/>
        <c:lblAlgn val="ctr"/>
        <c:lblOffset val="100"/>
        <c:noMultiLvlLbl val="1"/>
      </c:catAx>
      <c:valAx>
        <c:axId val="50306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3063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550.6</c:v>
                </c:pt>
                <c:pt idx="1">
                  <c:v>547.9</c:v>
                </c:pt>
                <c:pt idx="2">
                  <c:v>548.11</c:v>
                </c:pt>
                <c:pt idx="3">
                  <c:v>557.89</c:v>
                </c:pt>
                <c:pt idx="4">
                  <c:v>558.30999999999995</c:v>
                </c:pt>
              </c:numCache>
            </c:numRef>
          </c:val>
        </c:ser>
        <c:dLbls>
          <c:showLegendKey val="0"/>
          <c:showVal val="0"/>
          <c:showCatName val="0"/>
          <c:showSerName val="0"/>
          <c:showPercent val="0"/>
          <c:showBubbleSize val="0"/>
        </c:dLbls>
        <c:gapWidth val="180"/>
        <c:overlap val="-90"/>
        <c:axId val="361087688"/>
        <c:axId val="36108808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361087688"/>
        <c:axId val="361088080"/>
      </c:lineChart>
      <c:catAx>
        <c:axId val="361087688"/>
        <c:scaling>
          <c:orientation val="minMax"/>
        </c:scaling>
        <c:delete val="0"/>
        <c:axPos val="b"/>
        <c:numFmt formatCode="ge" sourceLinked="1"/>
        <c:majorTickMark val="none"/>
        <c:minorTickMark val="none"/>
        <c:tickLblPos val="none"/>
        <c:crossAx val="361088080"/>
        <c:crosses val="autoZero"/>
        <c:auto val="0"/>
        <c:lblAlgn val="ctr"/>
        <c:lblOffset val="100"/>
        <c:noMultiLvlLbl val="1"/>
      </c:catAx>
      <c:valAx>
        <c:axId val="36108808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87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856.19</c:v>
                </c:pt>
                <c:pt idx="1">
                  <c:v>847.17</c:v>
                </c:pt>
                <c:pt idx="2">
                  <c:v>844.94</c:v>
                </c:pt>
                <c:pt idx="3">
                  <c:v>875.79</c:v>
                </c:pt>
                <c:pt idx="4">
                  <c:v>877.71</c:v>
                </c:pt>
              </c:numCache>
            </c:numRef>
          </c:val>
        </c:ser>
        <c:dLbls>
          <c:showLegendKey val="0"/>
          <c:showVal val="0"/>
          <c:showCatName val="0"/>
          <c:showSerName val="0"/>
          <c:showPercent val="0"/>
          <c:showBubbleSize val="0"/>
        </c:dLbls>
        <c:gapWidth val="180"/>
        <c:overlap val="-90"/>
        <c:axId val="361088864"/>
        <c:axId val="36108925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361088864"/>
        <c:axId val="361089256"/>
      </c:lineChart>
      <c:catAx>
        <c:axId val="361088864"/>
        <c:scaling>
          <c:orientation val="minMax"/>
        </c:scaling>
        <c:delete val="0"/>
        <c:axPos val="b"/>
        <c:numFmt formatCode="ge" sourceLinked="1"/>
        <c:majorTickMark val="none"/>
        <c:minorTickMark val="none"/>
        <c:tickLblPos val="none"/>
        <c:crossAx val="361089256"/>
        <c:crosses val="autoZero"/>
        <c:auto val="0"/>
        <c:lblAlgn val="ctr"/>
        <c:lblOffset val="100"/>
        <c:noMultiLvlLbl val="1"/>
      </c:catAx>
      <c:valAx>
        <c:axId val="3610892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88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790.87</c:v>
                </c:pt>
                <c:pt idx="1">
                  <c:v>819.74</c:v>
                </c:pt>
                <c:pt idx="2">
                  <c:v>826.22</c:v>
                </c:pt>
                <c:pt idx="3">
                  <c:v>835.65</c:v>
                </c:pt>
                <c:pt idx="4">
                  <c:v>848.42</c:v>
                </c:pt>
              </c:numCache>
            </c:numRef>
          </c:val>
        </c:ser>
        <c:dLbls>
          <c:showLegendKey val="0"/>
          <c:showVal val="0"/>
          <c:showCatName val="0"/>
          <c:showSerName val="0"/>
          <c:showPercent val="0"/>
          <c:showBubbleSize val="0"/>
        </c:dLbls>
        <c:gapWidth val="180"/>
        <c:overlap val="-90"/>
        <c:axId val="361090040"/>
        <c:axId val="36109043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361090040"/>
        <c:axId val="361090432"/>
      </c:lineChart>
      <c:catAx>
        <c:axId val="361090040"/>
        <c:scaling>
          <c:orientation val="minMax"/>
        </c:scaling>
        <c:delete val="0"/>
        <c:axPos val="b"/>
        <c:numFmt formatCode="ge" sourceLinked="1"/>
        <c:majorTickMark val="none"/>
        <c:minorTickMark val="none"/>
        <c:tickLblPos val="none"/>
        <c:crossAx val="361090432"/>
        <c:crosses val="autoZero"/>
        <c:auto val="0"/>
        <c:lblAlgn val="ctr"/>
        <c:lblOffset val="100"/>
        <c:noMultiLvlLbl val="1"/>
      </c:catAx>
      <c:valAx>
        <c:axId val="3610904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90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18.399999999999999</c:v>
                </c:pt>
                <c:pt idx="1">
                  <c:v>19.100000000000001</c:v>
                </c:pt>
                <c:pt idx="2">
                  <c:v>19.3</c:v>
                </c:pt>
                <c:pt idx="3">
                  <c:v>19.399999999999999</c:v>
                </c:pt>
                <c:pt idx="4">
                  <c:v>19.7</c:v>
                </c:pt>
              </c:numCache>
            </c:numRef>
          </c:val>
        </c:ser>
        <c:dLbls>
          <c:showLegendKey val="0"/>
          <c:showVal val="0"/>
          <c:showCatName val="0"/>
          <c:showSerName val="0"/>
          <c:showPercent val="0"/>
          <c:showBubbleSize val="0"/>
        </c:dLbls>
        <c:gapWidth val="180"/>
        <c:overlap val="-90"/>
        <c:axId val="361091216"/>
        <c:axId val="36109160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361091216"/>
        <c:axId val="361091608"/>
      </c:lineChart>
      <c:catAx>
        <c:axId val="361091216"/>
        <c:scaling>
          <c:orientation val="minMax"/>
        </c:scaling>
        <c:delete val="0"/>
        <c:axPos val="b"/>
        <c:numFmt formatCode="ge" sourceLinked="1"/>
        <c:majorTickMark val="none"/>
        <c:minorTickMark val="none"/>
        <c:tickLblPos val="none"/>
        <c:crossAx val="361091608"/>
        <c:crosses val="autoZero"/>
        <c:auto val="0"/>
        <c:lblAlgn val="ctr"/>
        <c:lblOffset val="100"/>
        <c:noMultiLvlLbl val="1"/>
      </c:catAx>
      <c:valAx>
        <c:axId val="36109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9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61092784"/>
        <c:axId val="36109317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361092784"/>
        <c:axId val="361093176"/>
      </c:lineChart>
      <c:catAx>
        <c:axId val="361092784"/>
        <c:scaling>
          <c:orientation val="minMax"/>
        </c:scaling>
        <c:delete val="0"/>
        <c:axPos val="b"/>
        <c:numFmt formatCode="ge" sourceLinked="1"/>
        <c:majorTickMark val="none"/>
        <c:minorTickMark val="none"/>
        <c:tickLblPos val="none"/>
        <c:crossAx val="361093176"/>
        <c:crosses val="autoZero"/>
        <c:auto val="0"/>
        <c:lblAlgn val="ctr"/>
        <c:lblOffset val="100"/>
        <c:noMultiLvlLbl val="1"/>
      </c:catAx>
      <c:valAx>
        <c:axId val="3610931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092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3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3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3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3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3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3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3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3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3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3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3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3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東京都</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203716</v>
      </c>
      <c r="AR8" s="106"/>
      <c r="AS8" s="106"/>
      <c r="AT8" s="106"/>
      <c r="AU8" s="107"/>
      <c r="AV8" s="108">
        <f>データ!U6</f>
        <v>212246</v>
      </c>
      <c r="AW8" s="106"/>
      <c r="AX8" s="106"/>
      <c r="AY8" s="106"/>
      <c r="AZ8" s="107"/>
      <c r="BA8" s="108">
        <f>データ!V6</f>
        <v>212563</v>
      </c>
      <c r="BB8" s="106"/>
      <c r="BC8" s="106"/>
      <c r="BD8" s="106"/>
      <c r="BE8" s="107"/>
      <c r="BF8" s="108">
        <f>データ!W6</f>
        <v>214099</v>
      </c>
      <c r="BG8" s="106"/>
      <c r="BH8" s="106"/>
      <c r="BI8" s="106"/>
      <c r="BJ8" s="107"/>
      <c r="BK8" s="108">
        <f>データ!X6</f>
        <v>217689</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1059254</v>
      </c>
      <c r="AR9" s="111"/>
      <c r="AS9" s="111"/>
      <c r="AT9" s="111"/>
      <c r="AU9" s="111"/>
      <c r="AV9" s="112">
        <f>データ!Z6</f>
        <v>822171</v>
      </c>
      <c r="AW9" s="113"/>
      <c r="AX9" s="113"/>
      <c r="AY9" s="113"/>
      <c r="AZ9" s="110"/>
      <c r="BA9" s="112">
        <f>データ!AA6</f>
        <v>1311884</v>
      </c>
      <c r="BB9" s="113"/>
      <c r="BC9" s="113"/>
      <c r="BD9" s="113"/>
      <c r="BE9" s="110"/>
      <c r="BF9" s="112">
        <f>データ!AB6</f>
        <v>1134077</v>
      </c>
      <c r="BG9" s="113"/>
      <c r="BH9" s="113"/>
      <c r="BI9" s="113"/>
      <c r="BJ9" s="110"/>
      <c r="BK9" s="112">
        <f>データ!AC6</f>
        <v>504217</v>
      </c>
      <c r="BL9" s="113"/>
      <c r="BM9" s="113"/>
      <c r="BN9" s="113"/>
      <c r="BO9" s="110"/>
      <c r="BP9" s="11"/>
      <c r="BQ9" s="11"/>
      <c r="BR9" s="11"/>
      <c r="BS9" s="11"/>
      <c r="BT9" s="11"/>
      <c r="BU9" s="11"/>
      <c r="BV9" s="11"/>
      <c r="BW9" s="11"/>
      <c r="BX9" s="11"/>
      <c r="BY9" s="11"/>
    </row>
    <row r="10" spans="1:78" ht="18.45" customHeight="1">
      <c r="A10" s="2"/>
      <c r="B10" s="114">
        <f>データ!M6</f>
        <v>737.7</v>
      </c>
      <c r="C10" s="114"/>
      <c r="D10" s="114"/>
      <c r="E10" s="114"/>
      <c r="F10" s="114"/>
      <c r="G10" s="114"/>
      <c r="H10" s="114"/>
      <c r="I10" s="114"/>
      <c r="J10" s="115">
        <f>データ!N6</f>
        <v>43655</v>
      </c>
      <c r="K10" s="115"/>
      <c r="L10" s="115"/>
      <c r="M10" s="115"/>
      <c r="N10" s="115"/>
      <c r="O10" s="115"/>
      <c r="P10" s="115"/>
      <c r="Q10" s="115"/>
      <c r="R10" s="115">
        <f>データ!O6</f>
        <v>1458</v>
      </c>
      <c r="S10" s="115"/>
      <c r="T10" s="115"/>
      <c r="U10" s="115"/>
      <c r="V10" s="115"/>
      <c r="W10" s="115"/>
      <c r="X10" s="115"/>
      <c r="Y10" s="115"/>
      <c r="Z10" s="115">
        <f>データ!P6</f>
        <v>2575</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4">
        <f>データ!Q6</f>
        <v>17.100000000000001</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119</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120</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121</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130001</v>
      </c>
      <c r="D6" s="57" t="str">
        <f t="shared" si="3"/>
        <v>46</v>
      </c>
      <c r="E6" s="57" t="str">
        <f t="shared" si="3"/>
        <v>03</v>
      </c>
      <c r="F6" s="58" t="str">
        <f>F7</f>
        <v>3</v>
      </c>
      <c r="G6" s="58" t="str">
        <f>G7</f>
        <v>000</v>
      </c>
      <c r="H6" s="57" t="str">
        <f t="shared" si="3"/>
        <v>東京都</v>
      </c>
      <c r="I6" s="57" t="str">
        <f t="shared" si="3"/>
        <v>法適用</v>
      </c>
      <c r="J6" s="57" t="str">
        <f t="shared" si="3"/>
        <v>交通事業</v>
      </c>
      <c r="K6" s="57" t="str">
        <f t="shared" si="3"/>
        <v>自動車運送事業</v>
      </c>
      <c r="L6" s="59" t="str">
        <f t="shared" si="3"/>
        <v>-</v>
      </c>
      <c r="M6" s="59">
        <f t="shared" si="3"/>
        <v>737.7</v>
      </c>
      <c r="N6" s="60">
        <f t="shared" si="3"/>
        <v>43655</v>
      </c>
      <c r="O6" s="60">
        <f t="shared" si="3"/>
        <v>1458</v>
      </c>
      <c r="P6" s="60">
        <f t="shared" si="3"/>
        <v>2575</v>
      </c>
      <c r="Q6" s="59">
        <f>Q7</f>
        <v>17.100000000000001</v>
      </c>
      <c r="R6" s="57" t="str">
        <f t="shared" si="3"/>
        <v>有</v>
      </c>
      <c r="S6" s="57" t="str">
        <f t="shared" si="3"/>
        <v>無</v>
      </c>
      <c r="T6" s="60">
        <f t="shared" si="3"/>
        <v>203716</v>
      </c>
      <c r="U6" s="60">
        <f t="shared" si="3"/>
        <v>212246</v>
      </c>
      <c r="V6" s="60">
        <f t="shared" si="3"/>
        <v>212563</v>
      </c>
      <c r="W6" s="60">
        <f t="shared" si="3"/>
        <v>214099</v>
      </c>
      <c r="X6" s="60">
        <f t="shared" si="3"/>
        <v>217689</v>
      </c>
      <c r="Y6" s="60">
        <f t="shared" si="3"/>
        <v>1059254</v>
      </c>
      <c r="Z6" s="60">
        <f t="shared" si="3"/>
        <v>822171</v>
      </c>
      <c r="AA6" s="60">
        <f t="shared" si="3"/>
        <v>1311884</v>
      </c>
      <c r="AB6" s="60">
        <f t="shared" si="3"/>
        <v>1134077</v>
      </c>
      <c r="AC6" s="60">
        <f t="shared" si="3"/>
        <v>504217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737.7</v>
      </c>
      <c r="N7" s="67">
        <v>43655</v>
      </c>
      <c r="O7" s="67">
        <v>1458</v>
      </c>
      <c r="P7" s="67">
        <v>2575</v>
      </c>
      <c r="Q7" s="66">
        <v>17.100000000000001</v>
      </c>
      <c r="R7" s="65" t="s">
        <v>97</v>
      </c>
      <c r="S7" s="65" t="s">
        <v>98</v>
      </c>
      <c r="T7" s="67">
        <v>203716</v>
      </c>
      <c r="U7" s="67">
        <v>212246</v>
      </c>
      <c r="V7" s="67">
        <v>212563</v>
      </c>
      <c r="W7" s="67">
        <v>214099</v>
      </c>
      <c r="X7" s="67">
        <v>217689</v>
      </c>
      <c r="Y7" s="67">
        <v>1059254</v>
      </c>
      <c r="Z7" s="67">
        <v>822171</v>
      </c>
      <c r="AA7" s="67">
        <v>1311884</v>
      </c>
      <c r="AB7" s="67">
        <v>1134077</v>
      </c>
      <c r="AC7" s="67">
        <v>504217</v>
      </c>
      <c r="AD7" s="66">
        <v>95.2</v>
      </c>
      <c r="AE7" s="66">
        <v>98.9</v>
      </c>
      <c r="AF7" s="66">
        <v>101.4</v>
      </c>
      <c r="AG7" s="66">
        <v>98.5</v>
      </c>
      <c r="AH7" s="66">
        <v>98.1</v>
      </c>
      <c r="AI7" s="66">
        <v>99.1</v>
      </c>
      <c r="AJ7" s="66">
        <v>101.1</v>
      </c>
      <c r="AK7" s="66">
        <v>103</v>
      </c>
      <c r="AL7" s="66">
        <v>102.8</v>
      </c>
      <c r="AM7" s="66">
        <v>104.1</v>
      </c>
      <c r="AN7" s="66">
        <v>100</v>
      </c>
      <c r="AO7" s="66">
        <v>93.2</v>
      </c>
      <c r="AP7" s="66">
        <v>97.6</v>
      </c>
      <c r="AQ7" s="66">
        <v>98.6</v>
      </c>
      <c r="AR7" s="66">
        <v>95.9</v>
      </c>
      <c r="AS7" s="66">
        <v>97</v>
      </c>
      <c r="AT7" s="66">
        <v>86.4</v>
      </c>
      <c r="AU7" s="66">
        <v>90.9</v>
      </c>
      <c r="AV7" s="66">
        <v>93.5</v>
      </c>
      <c r="AW7" s="66">
        <v>93.3</v>
      </c>
      <c r="AX7" s="66">
        <v>95.5</v>
      </c>
      <c r="AY7" s="66">
        <v>100</v>
      </c>
      <c r="AZ7" s="66">
        <v>552</v>
      </c>
      <c r="BA7" s="66">
        <v>603.9</v>
      </c>
      <c r="BB7" s="66">
        <v>634.6</v>
      </c>
      <c r="BC7" s="66">
        <v>299.8</v>
      </c>
      <c r="BD7" s="66">
        <v>269.60000000000002</v>
      </c>
      <c r="BE7" s="66">
        <v>149.9</v>
      </c>
      <c r="BF7" s="66">
        <v>180.9</v>
      </c>
      <c r="BG7" s="66">
        <v>196.1</v>
      </c>
      <c r="BH7" s="66">
        <v>96.5</v>
      </c>
      <c r="BI7" s="66">
        <v>97.7</v>
      </c>
      <c r="BJ7" s="66">
        <v>100</v>
      </c>
      <c r="BK7" s="66">
        <v>0</v>
      </c>
      <c r="BL7" s="66">
        <v>0</v>
      </c>
      <c r="BM7" s="66">
        <v>0</v>
      </c>
      <c r="BN7" s="66">
        <v>0</v>
      </c>
      <c r="BO7" s="66">
        <v>0</v>
      </c>
      <c r="BP7" s="66">
        <v>87.9</v>
      </c>
      <c r="BQ7" s="66">
        <v>80.8</v>
      </c>
      <c r="BR7" s="66">
        <v>76.599999999999994</v>
      </c>
      <c r="BS7" s="66">
        <v>102.5</v>
      </c>
      <c r="BT7" s="66">
        <v>90.4</v>
      </c>
      <c r="BU7" s="66">
        <v>0</v>
      </c>
      <c r="BV7" s="66">
        <v>5.2</v>
      </c>
      <c r="BW7" s="66">
        <v>3.9</v>
      </c>
      <c r="BX7" s="66">
        <v>6.2</v>
      </c>
      <c r="BY7" s="66">
        <v>5.3</v>
      </c>
      <c r="BZ7" s="66">
        <v>2.2999999999999998</v>
      </c>
      <c r="CA7" s="66">
        <v>24</v>
      </c>
      <c r="CB7" s="66">
        <v>19.8</v>
      </c>
      <c r="CC7" s="66">
        <v>17.7</v>
      </c>
      <c r="CD7" s="66">
        <v>15.7</v>
      </c>
      <c r="CE7" s="66">
        <v>13.6</v>
      </c>
      <c r="CF7" s="66">
        <v>188.2</v>
      </c>
      <c r="CG7" s="66">
        <v>178.1</v>
      </c>
      <c r="CH7" s="66">
        <v>175.6</v>
      </c>
      <c r="CI7" s="66">
        <v>179.9</v>
      </c>
      <c r="CJ7" s="66">
        <v>176.5</v>
      </c>
      <c r="CK7" s="66">
        <v>203</v>
      </c>
      <c r="CL7" s="66">
        <v>189.9</v>
      </c>
      <c r="CM7" s="66">
        <v>183</v>
      </c>
      <c r="CN7" s="66">
        <v>181.8</v>
      </c>
      <c r="CO7" s="66">
        <v>177.3</v>
      </c>
      <c r="CP7" s="66">
        <v>2.8</v>
      </c>
      <c r="CQ7" s="66">
        <v>2.2000000000000002</v>
      </c>
      <c r="CR7" s="66">
        <v>3.5</v>
      </c>
      <c r="CS7" s="66">
        <v>2.9</v>
      </c>
      <c r="CT7" s="66">
        <v>1.3</v>
      </c>
      <c r="CU7" s="66">
        <v>11.8</v>
      </c>
      <c r="CV7" s="66">
        <v>10.4</v>
      </c>
      <c r="CW7" s="66">
        <v>9.6999999999999993</v>
      </c>
      <c r="CX7" s="66">
        <v>8.6999999999999993</v>
      </c>
      <c r="CY7" s="66">
        <v>7.7</v>
      </c>
      <c r="CZ7" s="66">
        <v>59.7</v>
      </c>
      <c r="DA7" s="66">
        <v>52</v>
      </c>
      <c r="DB7" s="66">
        <v>46.6</v>
      </c>
      <c r="DC7" s="66">
        <v>38.4</v>
      </c>
      <c r="DD7" s="66">
        <v>29.6</v>
      </c>
      <c r="DE7" s="66">
        <v>53</v>
      </c>
      <c r="DF7" s="66">
        <v>45.3</v>
      </c>
      <c r="DG7" s="66">
        <v>37.5</v>
      </c>
      <c r="DH7" s="66">
        <v>30.9</v>
      </c>
      <c r="DI7" s="66">
        <v>27</v>
      </c>
      <c r="DJ7" s="66">
        <v>69.3</v>
      </c>
      <c r="DK7" s="66">
        <v>70.599999999999994</v>
      </c>
      <c r="DL7" s="66">
        <v>71.900000000000006</v>
      </c>
      <c r="DM7" s="66">
        <v>73.3</v>
      </c>
      <c r="DN7" s="66">
        <v>73.7</v>
      </c>
      <c r="DO7" s="66">
        <v>66.7</v>
      </c>
      <c r="DP7" s="66">
        <v>68.400000000000006</v>
      </c>
      <c r="DQ7" s="66">
        <v>69.7</v>
      </c>
      <c r="DR7" s="66">
        <v>79.3</v>
      </c>
      <c r="DS7" s="66">
        <v>78.900000000000006</v>
      </c>
      <c r="DT7" s="68">
        <v>790.87</v>
      </c>
      <c r="DU7" s="68">
        <v>819.74</v>
      </c>
      <c r="DV7" s="68">
        <v>826.22</v>
      </c>
      <c r="DW7" s="68">
        <v>835.65</v>
      </c>
      <c r="DX7" s="68">
        <v>848.42</v>
      </c>
      <c r="DY7" s="68">
        <v>658.35</v>
      </c>
      <c r="DZ7" s="68">
        <v>661.07</v>
      </c>
      <c r="EA7" s="68">
        <v>681.62</v>
      </c>
      <c r="EB7" s="68">
        <v>683.83</v>
      </c>
      <c r="EC7" s="68">
        <v>684.85</v>
      </c>
      <c r="ED7" s="68">
        <v>856.19</v>
      </c>
      <c r="EE7" s="68">
        <v>847.17</v>
      </c>
      <c r="EF7" s="68">
        <v>844.94</v>
      </c>
      <c r="EG7" s="68">
        <v>875.79</v>
      </c>
      <c r="EH7" s="68">
        <v>877.71</v>
      </c>
      <c r="EI7" s="68">
        <v>611.76</v>
      </c>
      <c r="EJ7" s="68">
        <v>614.79</v>
      </c>
      <c r="EK7" s="68">
        <v>621.98</v>
      </c>
      <c r="EL7" s="68">
        <v>620.42999999999995</v>
      </c>
      <c r="EM7" s="68">
        <v>618.04</v>
      </c>
      <c r="EN7" s="68">
        <v>550.6</v>
      </c>
      <c r="EO7" s="68">
        <v>547.9</v>
      </c>
      <c r="EP7" s="68">
        <v>548.11</v>
      </c>
      <c r="EQ7" s="68">
        <v>557.89</v>
      </c>
      <c r="ER7" s="68">
        <v>558.30999999999995</v>
      </c>
      <c r="ES7" s="68">
        <v>360.34</v>
      </c>
      <c r="ET7" s="68">
        <v>361.64</v>
      </c>
      <c r="EU7" s="68">
        <v>366.2</v>
      </c>
      <c r="EV7" s="68">
        <v>369.14</v>
      </c>
      <c r="EW7" s="68">
        <v>371.91</v>
      </c>
      <c r="EX7" s="66">
        <v>18.399999999999999</v>
      </c>
      <c r="EY7" s="66">
        <v>19.100000000000001</v>
      </c>
      <c r="EZ7" s="66">
        <v>19.3</v>
      </c>
      <c r="FA7" s="66">
        <v>19.399999999999999</v>
      </c>
      <c r="FB7" s="66">
        <v>19.7</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93.2</v>
      </c>
      <c r="AO11" s="77">
        <f>AP7</f>
        <v>97.6</v>
      </c>
      <c r="AP11" s="77">
        <f>AQ7</f>
        <v>98.6</v>
      </c>
      <c r="AQ11" s="77">
        <f>AR7</f>
        <v>95.9</v>
      </c>
      <c r="AR11" s="77">
        <f>AS7</f>
        <v>97</v>
      </c>
      <c r="AS11" s="73"/>
      <c r="AT11" s="74"/>
      <c r="AU11" s="73"/>
      <c r="AV11" s="73"/>
      <c r="AW11" s="73"/>
      <c r="AX11" s="76" t="s">
        <v>106</v>
      </c>
      <c r="AY11" s="77">
        <f>AZ7</f>
        <v>552</v>
      </c>
      <c r="AZ11" s="77">
        <f>BA7</f>
        <v>603.9</v>
      </c>
      <c r="BA11" s="77">
        <f>BB7</f>
        <v>634.6</v>
      </c>
      <c r="BB11" s="77">
        <f>BC7</f>
        <v>299.8</v>
      </c>
      <c r="BC11" s="77">
        <f>BD7</f>
        <v>269.60000000000002</v>
      </c>
      <c r="BD11" s="73"/>
      <c r="BE11" s="73"/>
      <c r="BF11" s="73"/>
      <c r="BG11" s="73"/>
      <c r="BH11" s="73"/>
      <c r="BI11" s="76" t="s">
        <v>106</v>
      </c>
      <c r="BJ11" s="77">
        <f>BK7</f>
        <v>0</v>
      </c>
      <c r="BK11" s="77">
        <f>BL7</f>
        <v>0</v>
      </c>
      <c r="BL11" s="77">
        <f>BM7</f>
        <v>0</v>
      </c>
      <c r="BM11" s="77">
        <f>BN7</f>
        <v>0</v>
      </c>
      <c r="BN11" s="77">
        <f>BO7</f>
        <v>0</v>
      </c>
      <c r="BO11" s="73"/>
      <c r="BP11" s="73"/>
      <c r="BQ11" s="73"/>
      <c r="BR11" s="73"/>
      <c r="BS11" s="73"/>
      <c r="BT11" s="76" t="s">
        <v>107</v>
      </c>
      <c r="BU11" s="77">
        <f>BV7</f>
        <v>5.2</v>
      </c>
      <c r="BV11" s="77">
        <f>BW7</f>
        <v>3.9</v>
      </c>
      <c r="BW11" s="77">
        <f>BX7</f>
        <v>6.2</v>
      </c>
      <c r="BX11" s="77">
        <f>BY7</f>
        <v>5.3</v>
      </c>
      <c r="BY11" s="77">
        <f>BZ7</f>
        <v>2.2999999999999998</v>
      </c>
      <c r="BZ11" s="73"/>
      <c r="CA11" s="73"/>
      <c r="CB11" s="73"/>
      <c r="CC11" s="73"/>
      <c r="CD11" s="73"/>
      <c r="CE11" s="73"/>
      <c r="CF11" s="73"/>
      <c r="CG11" s="73"/>
      <c r="CH11" s="73"/>
      <c r="CI11" s="73"/>
      <c r="CJ11" s="73"/>
      <c r="CK11" s="73"/>
      <c r="CL11" s="73"/>
      <c r="CM11" s="73"/>
      <c r="CN11" s="76" t="s">
        <v>108</v>
      </c>
      <c r="CO11" s="77">
        <f>CP7</f>
        <v>2.8</v>
      </c>
      <c r="CP11" s="77">
        <f>CQ7</f>
        <v>2.2000000000000002</v>
      </c>
      <c r="CQ11" s="77">
        <f>CR7</f>
        <v>3.5</v>
      </c>
      <c r="CR11" s="77">
        <f>CS7</f>
        <v>2.9</v>
      </c>
      <c r="CS11" s="77">
        <f>CT7</f>
        <v>1.3</v>
      </c>
      <c r="CT11" s="73"/>
      <c r="CU11" s="73"/>
      <c r="CV11" s="73"/>
      <c r="CW11" s="73"/>
      <c r="CX11" s="76" t="s">
        <v>108</v>
      </c>
      <c r="CY11" s="77">
        <f>CZ7</f>
        <v>59.7</v>
      </c>
      <c r="CZ11" s="77">
        <f>DA7</f>
        <v>52</v>
      </c>
      <c r="DA11" s="77">
        <f>DB7</f>
        <v>46.6</v>
      </c>
      <c r="DB11" s="77">
        <f>DC7</f>
        <v>38.4</v>
      </c>
      <c r="DC11" s="77">
        <f>DD7</f>
        <v>29.6</v>
      </c>
      <c r="DD11" s="73"/>
      <c r="DE11" s="73"/>
      <c r="DF11" s="73"/>
      <c r="DG11" s="73"/>
      <c r="DH11" s="76" t="s">
        <v>108</v>
      </c>
      <c r="DI11" s="77">
        <f>DJ7</f>
        <v>69.3</v>
      </c>
      <c r="DJ11" s="77">
        <f>DK7</f>
        <v>70.599999999999994</v>
      </c>
      <c r="DK11" s="77">
        <f>DL7</f>
        <v>71.900000000000006</v>
      </c>
      <c r="DL11" s="77">
        <f>DM7</f>
        <v>73.3</v>
      </c>
      <c r="DM11" s="77">
        <f>DN7</f>
        <v>73.7</v>
      </c>
      <c r="DN11" s="73"/>
      <c r="DO11" s="73"/>
      <c r="DP11" s="73"/>
      <c r="DQ11" s="73"/>
      <c r="DR11" s="76" t="s">
        <v>106</v>
      </c>
      <c r="DS11" s="78">
        <f>DT7</f>
        <v>790.87</v>
      </c>
      <c r="DT11" s="78">
        <f>DU7</f>
        <v>819.74</v>
      </c>
      <c r="DU11" s="78">
        <f>DV7</f>
        <v>826.22</v>
      </c>
      <c r="DV11" s="78">
        <f>DW7</f>
        <v>835.65</v>
      </c>
      <c r="DW11" s="78">
        <f>DX7</f>
        <v>848.42</v>
      </c>
      <c r="DX11" s="73"/>
      <c r="DY11" s="73"/>
      <c r="DZ11" s="73"/>
      <c r="EA11" s="73"/>
      <c r="EB11" s="76" t="s">
        <v>106</v>
      </c>
      <c r="EC11" s="78">
        <f>ED7</f>
        <v>856.19</v>
      </c>
      <c r="ED11" s="78">
        <f>EE7</f>
        <v>847.17</v>
      </c>
      <c r="EE11" s="78">
        <f>EF7</f>
        <v>844.94</v>
      </c>
      <c r="EF11" s="78">
        <f>EG7</f>
        <v>875.79</v>
      </c>
      <c r="EG11" s="78">
        <f>EH7</f>
        <v>877.71</v>
      </c>
      <c r="EH11" s="73"/>
      <c r="EI11" s="73"/>
      <c r="EJ11" s="73"/>
      <c r="EK11" s="73"/>
      <c r="EL11" s="76" t="s">
        <v>108</v>
      </c>
      <c r="EM11" s="78">
        <f>EN7</f>
        <v>550.6</v>
      </c>
      <c r="EN11" s="78">
        <f>EO7</f>
        <v>547.9</v>
      </c>
      <c r="EO11" s="78">
        <f>EP7</f>
        <v>548.11</v>
      </c>
      <c r="EP11" s="78">
        <f>EQ7</f>
        <v>557.89</v>
      </c>
      <c r="EQ11" s="78">
        <f>ER7</f>
        <v>558.30999999999995</v>
      </c>
      <c r="ER11" s="73"/>
      <c r="ES11" s="73"/>
      <c r="ET11" s="73"/>
      <c r="EU11" s="73"/>
      <c r="EV11" s="76" t="s">
        <v>108</v>
      </c>
      <c r="EW11" s="77">
        <f>EX7</f>
        <v>18.399999999999999</v>
      </c>
      <c r="EX11" s="77">
        <f>EY7</f>
        <v>19.100000000000001</v>
      </c>
      <c r="EY11" s="77">
        <f>EZ7</f>
        <v>19.3</v>
      </c>
      <c r="EZ11" s="77">
        <f>FA7</f>
        <v>19.399999999999999</v>
      </c>
      <c r="FA11" s="77">
        <f>FB7</f>
        <v>19.7</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108</v>
      </c>
      <c r="AC12" s="77">
        <f>AD7</f>
        <v>95.2</v>
      </c>
      <c r="AD12" s="77">
        <f>AE7</f>
        <v>98.9</v>
      </c>
      <c r="AE12" s="77">
        <f>AF7</f>
        <v>101.4</v>
      </c>
      <c r="AF12" s="77">
        <f>AG7</f>
        <v>98.5</v>
      </c>
      <c r="AG12" s="77">
        <f>AH7</f>
        <v>98.1</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109</v>
      </c>
      <c r="BJ12" s="77">
        <f>BP7</f>
        <v>87.9</v>
      </c>
      <c r="BK12" s="77">
        <f>BQ7</f>
        <v>80.8</v>
      </c>
      <c r="BL12" s="77">
        <f>BR7</f>
        <v>76.599999999999994</v>
      </c>
      <c r="BM12" s="77">
        <f>BS7</f>
        <v>102.5</v>
      </c>
      <c r="BN12" s="77">
        <f>BT7</f>
        <v>90.4</v>
      </c>
      <c r="BO12" s="73"/>
      <c r="BP12" s="73"/>
      <c r="BQ12" s="73"/>
      <c r="BR12" s="73"/>
      <c r="BS12" s="73"/>
      <c r="BT12" s="76" t="s">
        <v>110</v>
      </c>
      <c r="BU12" s="77">
        <f>CF7</f>
        <v>188.2</v>
      </c>
      <c r="BV12" s="77">
        <f>CG7</f>
        <v>178.1</v>
      </c>
      <c r="BW12" s="77">
        <f>CH7</f>
        <v>175.6</v>
      </c>
      <c r="BX12" s="77">
        <f>CI7</f>
        <v>179.9</v>
      </c>
      <c r="BY12" s="77">
        <f>CJ7</f>
        <v>176.5</v>
      </c>
      <c r="BZ12" s="73"/>
      <c r="CA12" s="73"/>
      <c r="CB12" s="73"/>
      <c r="CC12" s="73"/>
      <c r="CD12" s="73"/>
      <c r="CE12" s="73"/>
      <c r="CF12" s="73"/>
      <c r="CG12" s="73"/>
      <c r="CH12" s="73"/>
      <c r="CI12" s="73"/>
      <c r="CJ12" s="73"/>
      <c r="CK12" s="73"/>
      <c r="CL12" s="73"/>
      <c r="CM12" s="73"/>
      <c r="CN12" s="76" t="s">
        <v>109</v>
      </c>
      <c r="CO12" s="77">
        <f>CU7</f>
        <v>11.8</v>
      </c>
      <c r="CP12" s="77">
        <f>CV7</f>
        <v>10.4</v>
      </c>
      <c r="CQ12" s="77">
        <f>CW7</f>
        <v>9.6999999999999993</v>
      </c>
      <c r="CR12" s="77">
        <f>CX7</f>
        <v>8.6999999999999993</v>
      </c>
      <c r="CS12" s="77">
        <f>CY7</f>
        <v>7.7</v>
      </c>
      <c r="CT12" s="73"/>
      <c r="CU12" s="73"/>
      <c r="CV12" s="73"/>
      <c r="CW12" s="73"/>
      <c r="CX12" s="76" t="s">
        <v>109</v>
      </c>
      <c r="CY12" s="77">
        <f>DE7</f>
        <v>53</v>
      </c>
      <c r="CZ12" s="77">
        <f>DF7</f>
        <v>45.3</v>
      </c>
      <c r="DA12" s="77">
        <f>DG7</f>
        <v>37.5</v>
      </c>
      <c r="DB12" s="77">
        <f>DH7</f>
        <v>30.9</v>
      </c>
      <c r="DC12" s="77">
        <f>DI7</f>
        <v>27</v>
      </c>
      <c r="DD12" s="73"/>
      <c r="DE12" s="73"/>
      <c r="DF12" s="73"/>
      <c r="DG12" s="73"/>
      <c r="DH12" s="76" t="s">
        <v>109</v>
      </c>
      <c r="DI12" s="77">
        <f>DO7</f>
        <v>66.7</v>
      </c>
      <c r="DJ12" s="77">
        <f>DP7</f>
        <v>68.400000000000006</v>
      </c>
      <c r="DK12" s="77">
        <f>DQ7</f>
        <v>69.7</v>
      </c>
      <c r="DL12" s="77">
        <f>DR7</f>
        <v>79.3</v>
      </c>
      <c r="DM12" s="77">
        <f>DS7</f>
        <v>78.900000000000006</v>
      </c>
      <c r="DN12" s="73"/>
      <c r="DO12" s="73"/>
      <c r="DP12" s="73"/>
      <c r="DQ12" s="73"/>
      <c r="DR12" s="76" t="s">
        <v>111</v>
      </c>
      <c r="DS12" s="78">
        <f>DY7</f>
        <v>658.35</v>
      </c>
      <c r="DT12" s="78">
        <f>DZ7</f>
        <v>661.07</v>
      </c>
      <c r="DU12" s="78">
        <f>EA7</f>
        <v>681.62</v>
      </c>
      <c r="DV12" s="78">
        <f>EB7</f>
        <v>683.83</v>
      </c>
      <c r="DW12" s="78">
        <f>EC7</f>
        <v>684.85</v>
      </c>
      <c r="DX12" s="73"/>
      <c r="DY12" s="73"/>
      <c r="DZ12" s="73"/>
      <c r="EA12" s="73"/>
      <c r="EB12" s="76" t="s">
        <v>109</v>
      </c>
      <c r="EC12" s="78">
        <f>EI7</f>
        <v>611.76</v>
      </c>
      <c r="ED12" s="78">
        <f>EJ7</f>
        <v>614.79</v>
      </c>
      <c r="EE12" s="78">
        <f>EK7</f>
        <v>621.98</v>
      </c>
      <c r="EF12" s="78">
        <f>EL7</f>
        <v>620.42999999999995</v>
      </c>
      <c r="EG12" s="78">
        <f>EM7</f>
        <v>618.04</v>
      </c>
      <c r="EH12" s="73"/>
      <c r="EI12" s="73"/>
      <c r="EJ12" s="73"/>
      <c r="EK12" s="73"/>
      <c r="EL12" s="76" t="s">
        <v>109</v>
      </c>
      <c r="EM12" s="78">
        <f>ES7</f>
        <v>360.34</v>
      </c>
      <c r="EN12" s="78">
        <f>ET7</f>
        <v>361.64</v>
      </c>
      <c r="EO12" s="78">
        <f>EU7</f>
        <v>366.2</v>
      </c>
      <c r="EP12" s="78">
        <f>EV7</f>
        <v>369.14</v>
      </c>
      <c r="EQ12" s="78">
        <f>EW7</f>
        <v>371.91</v>
      </c>
      <c r="ER12" s="73"/>
      <c r="ES12" s="73"/>
      <c r="ET12" s="73"/>
      <c r="EU12" s="73"/>
      <c r="EV12" s="76" t="s">
        <v>109</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109</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112</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113</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114</v>
      </c>
      <c r="AN15" s="71"/>
      <c r="AO15" s="71"/>
      <c r="AP15" s="71"/>
      <c r="AQ15" s="71"/>
      <c r="AR15" s="71"/>
      <c r="AS15" s="2"/>
      <c r="AT15" s="69"/>
      <c r="AU15" s="2"/>
      <c r="AV15" s="2"/>
      <c r="AW15" s="2"/>
      <c r="AX15" s="69" t="s">
        <v>114</v>
      </c>
      <c r="AY15" s="71"/>
      <c r="AZ15" s="71"/>
      <c r="BA15" s="71"/>
      <c r="BB15" s="71"/>
      <c r="BC15" s="71"/>
      <c r="BD15" s="2"/>
      <c r="BE15" s="2"/>
      <c r="BF15" s="2"/>
      <c r="BG15" s="2"/>
      <c r="BH15" s="2"/>
      <c r="BI15" s="69" t="s">
        <v>114</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114</v>
      </c>
      <c r="CO15" s="71"/>
      <c r="CP15" s="71"/>
      <c r="CQ15" s="71"/>
      <c r="CR15" s="71"/>
      <c r="CS15" s="71"/>
      <c r="CT15" s="2"/>
      <c r="CU15" s="2"/>
      <c r="CV15" s="2"/>
      <c r="CW15" s="2"/>
      <c r="CX15" s="69" t="s">
        <v>114</v>
      </c>
      <c r="CY15" s="71"/>
      <c r="CZ15" s="71"/>
      <c r="DA15" s="71"/>
      <c r="DB15" s="71"/>
      <c r="DC15" s="71"/>
      <c r="DD15" s="2"/>
      <c r="DE15" s="2"/>
      <c r="DF15" s="2"/>
      <c r="DG15" s="2"/>
      <c r="DH15" s="69" t="s">
        <v>114</v>
      </c>
      <c r="DI15" s="71"/>
      <c r="DJ15" s="71"/>
      <c r="DK15" s="71"/>
      <c r="DL15" s="71"/>
      <c r="DM15" s="71"/>
      <c r="DN15" s="2"/>
      <c r="DO15" s="2"/>
      <c r="DP15" s="2"/>
      <c r="DQ15" s="2"/>
      <c r="DR15" s="69" t="s">
        <v>114</v>
      </c>
      <c r="DS15" s="71"/>
      <c r="DT15" s="71"/>
      <c r="DU15" s="71"/>
      <c r="DV15" s="71"/>
      <c r="DW15" s="71"/>
      <c r="DX15" s="2"/>
      <c r="DY15" s="2"/>
      <c r="DZ15" s="2"/>
      <c r="EA15" s="2"/>
      <c r="EB15" s="69" t="s">
        <v>114</v>
      </c>
      <c r="EC15" s="71"/>
      <c r="ED15" s="71"/>
      <c r="EE15" s="71"/>
      <c r="EF15" s="71"/>
      <c r="EG15" s="71"/>
      <c r="EH15" s="2"/>
      <c r="EI15" s="2"/>
      <c r="EJ15" s="2"/>
      <c r="EK15" s="2"/>
      <c r="EL15" s="69" t="s">
        <v>114</v>
      </c>
      <c r="EM15" s="71"/>
      <c r="EN15" s="71"/>
      <c r="EO15" s="71"/>
      <c r="EP15" s="71"/>
      <c r="EQ15" s="71"/>
      <c r="ER15" s="2"/>
      <c r="ES15" s="2"/>
      <c r="ET15" s="2"/>
      <c r="EU15" s="2"/>
      <c r="EV15" s="69" t="s">
        <v>114</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114</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114</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115</v>
      </c>
      <c r="AN17" s="81">
        <f>IF(AO7="-",NA(),AO7)</f>
        <v>93.2</v>
      </c>
      <c r="AO17" s="81">
        <f>IF(AP7="-",NA(),AP7)</f>
        <v>97.6</v>
      </c>
      <c r="AP17" s="81">
        <f>IF(AQ7="-",NA(),AQ7)</f>
        <v>98.6</v>
      </c>
      <c r="AQ17" s="81">
        <f>IF(AR7="-",NA(),AR7)</f>
        <v>95.9</v>
      </c>
      <c r="AR17" s="81">
        <f>IF(AS7="-",NA(),AS7)</f>
        <v>97</v>
      </c>
      <c r="AS17" s="2"/>
      <c r="AT17" s="69"/>
      <c r="AU17" s="2"/>
      <c r="AV17" s="2"/>
      <c r="AW17" s="2"/>
      <c r="AX17" s="80" t="s">
        <v>115</v>
      </c>
      <c r="AY17" s="81">
        <f>IF(AZ7="-",NA(),AZ7)</f>
        <v>552</v>
      </c>
      <c r="AZ17" s="81">
        <f>IF(BA7="-",NA(),BA7)</f>
        <v>603.9</v>
      </c>
      <c r="BA17" s="81">
        <f>IF(BB7="-",NA(),BB7)</f>
        <v>634.6</v>
      </c>
      <c r="BB17" s="81">
        <f>IF(BC7="-",NA(),BC7)</f>
        <v>299.8</v>
      </c>
      <c r="BC17" s="81">
        <f>IF(BD7="-",NA(),BD7)</f>
        <v>269.60000000000002</v>
      </c>
      <c r="BD17" s="2"/>
      <c r="BE17" s="2"/>
      <c r="BF17" s="2"/>
      <c r="BG17" s="2"/>
      <c r="BH17" s="2"/>
      <c r="BI17" s="80" t="s">
        <v>115</v>
      </c>
      <c r="BJ17" s="81">
        <f>IF(BK7="-",NA(),BK7)</f>
        <v>0</v>
      </c>
      <c r="BK17" s="81">
        <f>IF(BL7="-",NA(),BL7)</f>
        <v>0</v>
      </c>
      <c r="BL17" s="81">
        <f>IF(BM7="-",NA(),BM7)</f>
        <v>0</v>
      </c>
      <c r="BM17" s="81">
        <f>IF(BN7="-",NA(),BN7)</f>
        <v>0</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108</v>
      </c>
      <c r="CO17" s="81">
        <f>IF(CP7="-",NA(),CP7)</f>
        <v>2.8</v>
      </c>
      <c r="CP17" s="81">
        <f>IF(CQ7="-",NA(),CQ7)</f>
        <v>2.2000000000000002</v>
      </c>
      <c r="CQ17" s="81">
        <f>IF(CR7="-",NA(),CR7)</f>
        <v>3.5</v>
      </c>
      <c r="CR17" s="81">
        <f>IF(CS7="-",NA(),CS7)</f>
        <v>2.9</v>
      </c>
      <c r="CS17" s="81">
        <f>IF(CT7="-",NA(),CT7)</f>
        <v>1.3</v>
      </c>
      <c r="CT17" s="2"/>
      <c r="CU17" s="2"/>
      <c r="CV17" s="2"/>
      <c r="CW17" s="2"/>
      <c r="CX17" s="80" t="s">
        <v>108</v>
      </c>
      <c r="CY17" s="81">
        <f>IF(CZ7="-",NA(),CZ7)</f>
        <v>59.7</v>
      </c>
      <c r="CZ17" s="81">
        <f>IF(DA7="-",NA(),DA7)</f>
        <v>52</v>
      </c>
      <c r="DA17" s="81">
        <f>IF(DB7="-",NA(),DB7)</f>
        <v>46.6</v>
      </c>
      <c r="DB17" s="81">
        <f>IF(DC7="-",NA(),DC7)</f>
        <v>38.4</v>
      </c>
      <c r="DC17" s="81">
        <f>IF(DD7="-",NA(),DD7)</f>
        <v>29.6</v>
      </c>
      <c r="DD17" s="2"/>
      <c r="DE17" s="2"/>
      <c r="DF17" s="2"/>
      <c r="DG17" s="2"/>
      <c r="DH17" s="80" t="s">
        <v>108</v>
      </c>
      <c r="DI17" s="81">
        <f>IF(DJ7="-",NA(),DJ7)</f>
        <v>69.3</v>
      </c>
      <c r="DJ17" s="81">
        <f>IF(DK7="-",NA(),DK7)</f>
        <v>70.599999999999994</v>
      </c>
      <c r="DK17" s="81">
        <f>IF(DL7="-",NA(),DL7)</f>
        <v>71.900000000000006</v>
      </c>
      <c r="DL17" s="81">
        <f>IF(DM7="-",NA(),DM7)</f>
        <v>73.3</v>
      </c>
      <c r="DM17" s="81">
        <f>IF(DN7="-",NA(),DN7)</f>
        <v>73.7</v>
      </c>
      <c r="DN17" s="2"/>
      <c r="DO17" s="2"/>
      <c r="DP17" s="2"/>
      <c r="DQ17" s="2"/>
      <c r="DR17" s="80" t="s">
        <v>108</v>
      </c>
      <c r="DS17" s="82">
        <f>IF(DT7="-",NA(),DT7)</f>
        <v>790.87</v>
      </c>
      <c r="DT17" s="82">
        <f>IF(DU7="-",NA(),DU7)</f>
        <v>819.74</v>
      </c>
      <c r="DU17" s="82">
        <f>IF(DV7="-",NA(),DV7)</f>
        <v>826.22</v>
      </c>
      <c r="DV17" s="82">
        <f>IF(DW7="-",NA(),DW7)</f>
        <v>835.65</v>
      </c>
      <c r="DW17" s="82">
        <f>IF(DX7="-",NA(),DX7)</f>
        <v>848.42</v>
      </c>
      <c r="DX17" s="2"/>
      <c r="DY17" s="2"/>
      <c r="DZ17" s="2"/>
      <c r="EA17" s="2"/>
      <c r="EB17" s="80" t="s">
        <v>108</v>
      </c>
      <c r="EC17" s="82">
        <f>IF(ED7="-",NA(),ED7)</f>
        <v>856.19</v>
      </c>
      <c r="ED17" s="82">
        <f>IF(EE7="-",NA(),EE7)</f>
        <v>847.17</v>
      </c>
      <c r="EE17" s="82">
        <f>IF(EF7="-",NA(),EF7)</f>
        <v>844.94</v>
      </c>
      <c r="EF17" s="82">
        <f>IF(EG7="-",NA(),EG7)</f>
        <v>875.79</v>
      </c>
      <c r="EG17" s="82">
        <f>IF(EH7="-",NA(),EH7)</f>
        <v>877.71</v>
      </c>
      <c r="EH17" s="2"/>
      <c r="EI17" s="2"/>
      <c r="EJ17" s="2"/>
      <c r="EK17" s="2"/>
      <c r="EL17" s="80" t="s">
        <v>108</v>
      </c>
      <c r="EM17" s="82">
        <f>IF(EN7="-",NA(),EN7)</f>
        <v>550.6</v>
      </c>
      <c r="EN17" s="82">
        <f>IF(EO7="-",NA(),EO7)</f>
        <v>547.9</v>
      </c>
      <c r="EO17" s="82">
        <f>IF(EP7="-",NA(),EP7)</f>
        <v>548.11</v>
      </c>
      <c r="EP17" s="82">
        <f>IF(EQ7="-",NA(),EQ7)</f>
        <v>557.89</v>
      </c>
      <c r="EQ17" s="82">
        <f>IF(ER7="-",NA(),ER7)</f>
        <v>558.30999999999995</v>
      </c>
      <c r="ER17" s="2"/>
      <c r="ES17" s="2"/>
      <c r="ET17" s="2"/>
      <c r="EU17" s="2"/>
      <c r="EV17" s="80" t="s">
        <v>108</v>
      </c>
      <c r="EW17" s="81">
        <f>IF(EX7="-",NA(),EX7)</f>
        <v>18.399999999999999</v>
      </c>
      <c r="EX17" s="81">
        <f>IF(EY7="-",NA(),EY7)</f>
        <v>19.100000000000001</v>
      </c>
      <c r="EY17" s="81">
        <f>IF(EZ7="-",NA(),EZ7)</f>
        <v>19.3</v>
      </c>
      <c r="EZ17" s="81">
        <f>IF(FA7="-",NA(),FA7)</f>
        <v>19.399999999999999</v>
      </c>
      <c r="FA17" s="81">
        <f>IF(FB7="-",NA(),FB7)</f>
        <v>19.7</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108</v>
      </c>
      <c r="AC18" s="81">
        <f>IF(AD7="-",NA(),AD7)</f>
        <v>95.2</v>
      </c>
      <c r="AD18" s="81">
        <f>IF(AE7="-",NA(),AE7)</f>
        <v>98.9</v>
      </c>
      <c r="AE18" s="81">
        <f>IF(AF7="-",NA(),AF7)</f>
        <v>101.4</v>
      </c>
      <c r="AF18" s="81">
        <f>IF(AG7="-",NA(),AG7)</f>
        <v>98.5</v>
      </c>
      <c r="AG18" s="81">
        <f>IF(AH7="-",NA(),AH7)</f>
        <v>98.1</v>
      </c>
      <c r="AH18" s="2"/>
      <c r="AI18" s="2"/>
      <c r="AJ18" s="2"/>
      <c r="AK18" s="2"/>
      <c r="AL18" s="2"/>
      <c r="AM18" s="80" t="s">
        <v>109</v>
      </c>
      <c r="AN18" s="81">
        <f>IF(AT7="-",NA(),AT7)</f>
        <v>86.4</v>
      </c>
      <c r="AO18" s="81">
        <f>IF(AU7="-",NA(),AU7)</f>
        <v>90.9</v>
      </c>
      <c r="AP18" s="81">
        <f>IF(AV7="-",NA(),AV7)</f>
        <v>93.5</v>
      </c>
      <c r="AQ18" s="81">
        <f>IF(AW7="-",NA(),AW7)</f>
        <v>93.3</v>
      </c>
      <c r="AR18" s="81">
        <f>IF(AX7="-",NA(),AX7)</f>
        <v>95.5</v>
      </c>
      <c r="AS18" s="2"/>
      <c r="AT18" s="2"/>
      <c r="AU18" s="2"/>
      <c r="AV18" s="2"/>
      <c r="AW18" s="2"/>
      <c r="AX18" s="80" t="s">
        <v>109</v>
      </c>
      <c r="AY18" s="81">
        <f>IF(BE7="-",NA(),BE7)</f>
        <v>149.9</v>
      </c>
      <c r="AZ18" s="81">
        <f>IF(BF7="-",NA(),BF7)</f>
        <v>180.9</v>
      </c>
      <c r="BA18" s="81">
        <f>IF(BG7="-",NA(),BG7)</f>
        <v>196.1</v>
      </c>
      <c r="BB18" s="81">
        <f>IF(BH7="-",NA(),BH7)</f>
        <v>96.5</v>
      </c>
      <c r="BC18" s="81">
        <f>IF(BI7="-",NA(),BI7)</f>
        <v>97.7</v>
      </c>
      <c r="BD18" s="2"/>
      <c r="BE18" s="2"/>
      <c r="BF18" s="2"/>
      <c r="BG18" s="2"/>
      <c r="BH18" s="2"/>
      <c r="BI18" s="80" t="s">
        <v>109</v>
      </c>
      <c r="BJ18" s="81">
        <f>IF(BP7="-",NA(),BP7)</f>
        <v>87.9</v>
      </c>
      <c r="BK18" s="81">
        <f>IF(BQ7="-",NA(),BQ7)</f>
        <v>80.8</v>
      </c>
      <c r="BL18" s="81">
        <f>IF(BR7="-",NA(),BR7)</f>
        <v>76.599999999999994</v>
      </c>
      <c r="BM18" s="81">
        <f>IF(BS7="-",NA(),BS7)</f>
        <v>102.5</v>
      </c>
      <c r="BN18" s="81">
        <f>IF(BT7="-",NA(),BT7)</f>
        <v>90.4</v>
      </c>
      <c r="BO18" s="2"/>
      <c r="BP18" s="2"/>
      <c r="BQ18" s="2"/>
      <c r="BR18" s="2"/>
      <c r="BS18" s="2"/>
      <c r="BT18" s="83" t="s">
        <v>107</v>
      </c>
      <c r="BU18" s="81">
        <f>IF(BU11="-",NA(),BU11)</f>
        <v>5.2</v>
      </c>
      <c r="BV18" s="81">
        <f t="shared" ref="BV18:BY18" si="4">IF(BV11="-",NA(),BV11)</f>
        <v>3.9</v>
      </c>
      <c r="BW18" s="81">
        <f t="shared" si="4"/>
        <v>6.2</v>
      </c>
      <c r="BX18" s="81">
        <f t="shared" si="4"/>
        <v>5.3</v>
      </c>
      <c r="BY18" s="81">
        <f t="shared" si="4"/>
        <v>2.2999999999999998</v>
      </c>
      <c r="BZ18" s="2"/>
      <c r="CA18" s="2"/>
      <c r="CB18" s="2"/>
      <c r="CC18" s="2"/>
      <c r="CD18" s="2"/>
      <c r="CE18" s="2"/>
      <c r="CF18" s="2"/>
      <c r="CG18" s="2"/>
      <c r="CH18" s="2"/>
      <c r="CI18" s="2"/>
      <c r="CJ18" s="2"/>
      <c r="CK18" s="2"/>
      <c r="CL18" s="2"/>
      <c r="CM18" s="2"/>
      <c r="CN18" s="80" t="s">
        <v>109</v>
      </c>
      <c r="CO18" s="81">
        <f>IF(CU7="-",NA(),CU7)</f>
        <v>11.8</v>
      </c>
      <c r="CP18" s="81">
        <f>IF(CV7="-",NA(),CV7)</f>
        <v>10.4</v>
      </c>
      <c r="CQ18" s="81">
        <f>IF(CW7="-",NA(),CW7)</f>
        <v>9.6999999999999993</v>
      </c>
      <c r="CR18" s="81">
        <f>IF(CX7="-",NA(),CX7)</f>
        <v>8.6999999999999993</v>
      </c>
      <c r="CS18" s="81">
        <f>IF(CY7="-",NA(),CY7)</f>
        <v>7.7</v>
      </c>
      <c r="CT18" s="2"/>
      <c r="CU18" s="2"/>
      <c r="CV18" s="2"/>
      <c r="CW18" s="2"/>
      <c r="CX18" s="80" t="s">
        <v>109</v>
      </c>
      <c r="CY18" s="81">
        <f>IF(DE7="-",NA(),DE7)</f>
        <v>53</v>
      </c>
      <c r="CZ18" s="81">
        <f>IF(DF7="-",NA(),DF7)</f>
        <v>45.3</v>
      </c>
      <c r="DA18" s="81">
        <f>IF(DG7="-",NA(),DG7)</f>
        <v>37.5</v>
      </c>
      <c r="DB18" s="81">
        <f>IF(DH7="-",NA(),DH7)</f>
        <v>30.9</v>
      </c>
      <c r="DC18" s="81">
        <f>IF(DI7="-",NA(),DI7)</f>
        <v>27</v>
      </c>
      <c r="DD18" s="2"/>
      <c r="DE18" s="2"/>
      <c r="DF18" s="2"/>
      <c r="DG18" s="2"/>
      <c r="DH18" s="80" t="s">
        <v>109</v>
      </c>
      <c r="DI18" s="81">
        <f>IF(DO7="-",NA(),DO7)</f>
        <v>66.7</v>
      </c>
      <c r="DJ18" s="81">
        <f>IF(DP7="-",NA(),DP7)</f>
        <v>68.400000000000006</v>
      </c>
      <c r="DK18" s="81">
        <f>IF(DQ7="-",NA(),DQ7)</f>
        <v>69.7</v>
      </c>
      <c r="DL18" s="81">
        <f>IF(DR7="-",NA(),DR7)</f>
        <v>79.3</v>
      </c>
      <c r="DM18" s="81">
        <f>IF(DS7="-",NA(),DS7)</f>
        <v>78.900000000000006</v>
      </c>
      <c r="DN18" s="2"/>
      <c r="DO18" s="2"/>
      <c r="DP18" s="2"/>
      <c r="DQ18" s="2"/>
      <c r="DR18" s="80" t="s">
        <v>109</v>
      </c>
      <c r="DS18" s="82">
        <f>IF(DY7="-",NA(),DY7)</f>
        <v>658.35</v>
      </c>
      <c r="DT18" s="82">
        <f>IF(DZ7="-",NA(),DZ7)</f>
        <v>661.07</v>
      </c>
      <c r="DU18" s="82">
        <f>IF(EA7="-",NA(),EA7)</f>
        <v>681.62</v>
      </c>
      <c r="DV18" s="82">
        <f>IF(EB7="-",NA(),EB7)</f>
        <v>683.83</v>
      </c>
      <c r="DW18" s="82">
        <f>IF(EC7="-",NA(),EC7)</f>
        <v>684.85</v>
      </c>
      <c r="DX18" s="2"/>
      <c r="DY18" s="2"/>
      <c r="DZ18" s="2"/>
      <c r="EA18" s="2"/>
      <c r="EB18" s="80" t="s">
        <v>109</v>
      </c>
      <c r="EC18" s="82">
        <f>IF(EI7="-",NA(),EI7)</f>
        <v>611.76</v>
      </c>
      <c r="ED18" s="82">
        <f>IF(EJ7="-",NA(),EJ7)</f>
        <v>614.79</v>
      </c>
      <c r="EE18" s="82">
        <f>IF(EK7="-",NA(),EK7)</f>
        <v>621.98</v>
      </c>
      <c r="EF18" s="82">
        <f>IF(EL7="-",NA(),EL7)</f>
        <v>620.42999999999995</v>
      </c>
      <c r="EG18" s="82">
        <f>IF(EM7="-",NA(),EM7)</f>
        <v>618.04</v>
      </c>
      <c r="EH18" s="2"/>
      <c r="EI18" s="2"/>
      <c r="EJ18" s="2"/>
      <c r="EK18" s="2"/>
      <c r="EL18" s="80" t="s">
        <v>109</v>
      </c>
      <c r="EM18" s="82">
        <f>IF(ES7="-",NA(),ES7)</f>
        <v>360.34</v>
      </c>
      <c r="EN18" s="82">
        <f>IF(ET7="-",NA(),ET7)</f>
        <v>361.64</v>
      </c>
      <c r="EO18" s="82">
        <f>IF(EU7="-",NA(),EU7)</f>
        <v>366.2</v>
      </c>
      <c r="EP18" s="82">
        <f>IF(EV7="-",NA(),EV7)</f>
        <v>369.14</v>
      </c>
      <c r="EQ18" s="82">
        <f>IF(EW7="-",NA(),EW7)</f>
        <v>371.91</v>
      </c>
      <c r="ER18" s="2"/>
      <c r="ES18" s="2"/>
      <c r="ET18" s="2"/>
      <c r="EU18" s="2"/>
      <c r="EV18" s="80" t="s">
        <v>109</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109</v>
      </c>
      <c r="AC19" s="81">
        <f>IF(AI7="-",NA(),AI7)</f>
        <v>99.1</v>
      </c>
      <c r="AD19" s="81">
        <f>IF(AJ7="-",NA(),AJ7)</f>
        <v>101.1</v>
      </c>
      <c r="AE19" s="81">
        <f>IF(AK7="-",NA(),AK7)</f>
        <v>103</v>
      </c>
      <c r="AF19" s="81">
        <f>IF(AL7="-",NA(),AL7)</f>
        <v>102.8</v>
      </c>
      <c r="AG19" s="81">
        <f>IF(AM7="-",NA(),AM7)</f>
        <v>104.1</v>
      </c>
      <c r="AH19" s="2"/>
      <c r="AI19" s="2"/>
      <c r="AJ19" s="2"/>
      <c r="AK19" s="2"/>
      <c r="AL19" s="2"/>
      <c r="AM19" s="80" t="s">
        <v>116</v>
      </c>
      <c r="AN19" s="84">
        <f>$AY$7</f>
        <v>100</v>
      </c>
      <c r="AO19" s="84">
        <f>$AY$7</f>
        <v>100</v>
      </c>
      <c r="AP19" s="84">
        <f>$AY$7</f>
        <v>100</v>
      </c>
      <c r="AQ19" s="84">
        <f>$AY$7</f>
        <v>100</v>
      </c>
      <c r="AR19" s="84">
        <f>$AY$7</f>
        <v>100</v>
      </c>
      <c r="AS19" s="2"/>
      <c r="AT19" s="2"/>
      <c r="AU19" s="2"/>
      <c r="AV19" s="2"/>
      <c r="AW19" s="2"/>
      <c r="AX19" s="80" t="s">
        <v>116</v>
      </c>
      <c r="AY19" s="84">
        <f>$BJ$7</f>
        <v>100</v>
      </c>
      <c r="AZ19" s="84">
        <f>$BJ$7</f>
        <v>100</v>
      </c>
      <c r="BA19" s="84">
        <f>$BJ$7</f>
        <v>100</v>
      </c>
      <c r="BB19" s="84">
        <f>$BJ$7</f>
        <v>100</v>
      </c>
      <c r="BC19" s="84">
        <f>$BJ$7</f>
        <v>100</v>
      </c>
      <c r="BD19" s="2"/>
      <c r="BE19" s="2"/>
      <c r="BF19" s="2"/>
      <c r="BG19" s="2"/>
      <c r="BH19" s="2"/>
      <c r="BI19" s="80" t="s">
        <v>116</v>
      </c>
      <c r="BJ19" s="84">
        <f>$BU$7</f>
        <v>0</v>
      </c>
      <c r="BK19" s="84">
        <f>$BU$7</f>
        <v>0</v>
      </c>
      <c r="BL19" s="84">
        <f>$BU$7</f>
        <v>0</v>
      </c>
      <c r="BM19" s="84">
        <f>$BU$7</f>
        <v>0</v>
      </c>
      <c r="BN19" s="84">
        <f>$BU$7</f>
        <v>0</v>
      </c>
      <c r="BO19" s="2"/>
      <c r="BP19" s="2"/>
      <c r="BQ19" s="2"/>
      <c r="BR19" s="2"/>
      <c r="BS19" s="2"/>
      <c r="BT19" s="83" t="s">
        <v>117</v>
      </c>
      <c r="BU19" s="81">
        <f t="shared" ref="BU19:BY21" si="5">IF(BU12="-",NA(),BU12)</f>
        <v>188.2</v>
      </c>
      <c r="BV19" s="81">
        <f t="shared" si="5"/>
        <v>178.1</v>
      </c>
      <c r="BW19" s="81">
        <f t="shared" si="5"/>
        <v>175.6</v>
      </c>
      <c r="BX19" s="81">
        <f t="shared" si="5"/>
        <v>179.9</v>
      </c>
      <c r="BY19" s="81">
        <f t="shared" si="5"/>
        <v>176.5</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116</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118</v>
      </c>
      <c r="BJ20" s="2"/>
      <c r="BK20" s="2"/>
      <c r="BL20" s="2"/>
      <c r="BM20" s="2"/>
      <c r="BN20" s="2"/>
      <c r="BO20" s="2"/>
      <c r="BP20" s="2"/>
      <c r="BQ20" s="2"/>
      <c r="BR20" s="2"/>
      <c r="BS20" s="2"/>
      <c r="BT20" s="83" t="s">
        <v>112</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113</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2017-08-17T06:47:26Z</cp:lastPrinted>
  <dcterms:created xsi:type="dcterms:W3CDTF">2017-06-20T04:11:37Z</dcterms:created>
  <dcterms:modified xsi:type="dcterms:W3CDTF">2017-08-25T07:37:46Z</dcterms:modified>
  <cp:category/>
</cp:coreProperties>
</file>