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09　総務省HP公開データ（都道府県・指定都市分）\"/>
    </mc:Choice>
  </mc:AlternateContent>
  <workbookProtection workbookPassword="8649" lockStructure="1"/>
  <bookViews>
    <workbookView xWindow="0" yWindow="0" windowWidth="23040" windowHeight="9408"/>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BK9" i="4" s="1"/>
  <c r="AB6" i="5"/>
  <c r="BF9" i="4" s="1"/>
  <c r="AA6" i="5"/>
  <c r="Z6" i="5"/>
  <c r="AV9" i="4" s="1"/>
  <c r="Y6" i="5"/>
  <c r="AQ9" i="4" s="1"/>
  <c r="X6" i="5"/>
  <c r="BK8" i="4" s="1"/>
  <c r="W6" i="5"/>
  <c r="V6" i="5"/>
  <c r="BA8" i="4" s="1"/>
  <c r="U6" i="5"/>
  <c r="AV8" i="4" s="1"/>
  <c r="T6" i="5"/>
  <c r="AQ8" i="4" s="1"/>
  <c r="S6" i="5"/>
  <c r="R6" i="5"/>
  <c r="Q6" i="5"/>
  <c r="P6" i="5"/>
  <c r="O6" i="5"/>
  <c r="N6" i="5"/>
  <c r="M6" i="5"/>
  <c r="L6" i="5"/>
  <c r="K6" i="5"/>
  <c r="J6" i="5"/>
  <c r="I6" i="5"/>
  <c r="B8" i="4" s="1"/>
  <c r="H6" i="5"/>
  <c r="B6" i="4" s="1"/>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A9" i="4"/>
  <c r="BF8" i="4"/>
  <c r="Z8" i="4"/>
  <c r="R8" i="4"/>
  <c r="J8"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<sst xmlns="http://schemas.openxmlformats.org/spreadsheetml/2006/main" count="313" uniqueCount="126">
  <si>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</si>
  <si>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</si>
  <si>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</si>
  <si>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</si>
  <si>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</si>
  <si>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</si>
  <si>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</si>
  <si>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</si>
  <si>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</si>
  <si>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</si>
  <si>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</si>
  <si>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</si>
  <si>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</si>
  <si>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</si>
  <si>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</si>
  <si>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</si>
  <si>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</si>
  <si>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</si>
  <si>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</si>
  <si>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</si>
  <si>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</si>
  <si>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</si>
  <si>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</si>
  <si>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</si>
  <si>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</si>
  <si>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</si>
  <si>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</si>
  <si>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</si>
  <si>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</si>
  <si>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</si>
  <si>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</si>
  <si>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</si>
  <si>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</si>
  <si>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</si>
  <si>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</si>
  <si>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</si>
  <si>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</si>
  <si>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</si>
  <si>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</si>
  <si>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</si>
  <si>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</si>
  <si>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</si>
  <si>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</si>
  <si>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</si>
  <si>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</si>
  <si>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</si>
  <si>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</si>
  <si>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</si>
  <si>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</si>
  <si>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</si>
  <si>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</si>
  <si>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</si>
  <si>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</si>
  <si>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</si>
  <si>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</si>
  <si>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</si>
  <si>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</si>
  <si>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</si>
  <si>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</si>
  <si>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</si>
  <si>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</si>
  <si>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</si>
  <si>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</si>
  <si>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</si>
  <si>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</si>
  <si>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</si>
  <si>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</si>
  <si>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</si>
  <si>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</si>
  <si>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</si>
  <si>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</si>
  <si>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</si>
  <si>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</si>
  <si>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</si>
  <si>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</si>
  <si>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</si>
  <si>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</si>
  <si>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</si>
  <si>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</si>
  <si>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</si>
  <si>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</si>
  <si>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</si>
  <si>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</si>
  <si>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</si>
  <si>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</si>
  <si>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</si>
  <si>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</si>
  <si>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141003</t>
  </si>
  <si>
    <t>46</t>
  </si>
  <si>
    <t>03</t>
  </si>
  <si>
    <t>3</t>
  </si>
  <si>
    <t>000</t>
  </si>
  <si>
    <t>神奈川県　横浜市</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</si>
  <si>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</si>
  <si>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</si>
  <si>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</si>
  <si>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</si>
  <si>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</si>
  <si>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</si>
  <si>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</si>
  <si>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</si>
  <si>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</si>
  <si>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</si>
  <si>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</si>
  <si>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</si>
  <si>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</si>
  <si>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</si>
  <si>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</si>
  <si>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</si>
  <si>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</si>
  <si>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</si>
  <si>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</si>
  <si>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</si>
  <si>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</si>
  <si>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</si>
  <si>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</si>
  <si>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</si>
  <si>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</si>
  <si>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</si>
  <si>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</si>
  <si>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</si>
  <si>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</si>
  <si>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</si>
  <si>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 xml:space="preserve">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①経常収支比率は、100％以上を維持しており、健
　全な事業運営を行っています。
②営業収支比率は、100％以上を維持しており、健
　全な事業運営を行っています。
③流動比率は、100％以上を維持しており、健全な
　事業運営を行っています。
④累積欠損金比率は、26年度の会計制度の見直しに
　伴い発生した累積欠損金が、利益計上により減少
　傾向にあります。
⑤利用者１回当たり他会計負担金は、他の公営企業
　と比べ低い傾向にあり、任意補助金に頼らない、
　自主自立の経営を持続しています。
⑥利用者１回当たり運行経費は、他の公営企業と比
　べ低い傾向にあり、また経年で比較しても減少傾
　向にあります。
⑦他会計負担比率は、他の公営企業と比べ低い傾向
　にあり、任意補助金に頼らない、自主自立の経営
　を持続しています。
⑧企業債残高対料金収入比率は、他の公営企業に比
　べ低い傾向にあり、また、企業債の計画的な償還
　により、減少傾向にあります。
⑨有形固定資産減価償却率は、概ね他の公営企業と
　同水準にあります。今後、老朽化している施設へ
　の計画的投資が必要です。
</t>
    <rPh sb="1" eb="4">
      <t>ヨコハマシ</t>
    </rPh>
    <rPh sb="12" eb="14">
      <t>ケイエイ</t>
    </rPh>
    <rPh sb="14" eb="16">
      <t>カイカク</t>
    </rPh>
    <rPh sb="17" eb="19">
      <t>セイカ</t>
    </rPh>
    <rPh sb="24" eb="26">
      <t>ジシュ</t>
    </rPh>
    <rPh sb="26" eb="28">
      <t>ジリツ</t>
    </rPh>
    <rPh sb="29" eb="31">
      <t>ケイエイ</t>
    </rPh>
    <rPh sb="33" eb="35">
      <t>ジゾク</t>
    </rPh>
    <rPh sb="38" eb="40">
      <t>キバン</t>
    </rPh>
    <rPh sb="41" eb="43">
      <t>カクリツ</t>
    </rPh>
    <rPh sb="48" eb="50">
      <t>ジギョウ</t>
    </rPh>
    <rPh sb="54" eb="55">
      <t>コト</t>
    </rPh>
    <rPh sb="62" eb="64">
      <t>タンジュン</t>
    </rPh>
    <rPh sb="65" eb="67">
      <t>ヒカク</t>
    </rPh>
    <rPh sb="76" eb="77">
      <t>タ</t>
    </rPh>
    <rPh sb="78" eb="80">
      <t>コウエイ</t>
    </rPh>
    <rPh sb="80" eb="82">
      <t>キギョウ</t>
    </rPh>
    <rPh sb="83" eb="85">
      <t>ヘイキン</t>
    </rPh>
    <rPh sb="86" eb="88">
      <t>ヒカク</t>
    </rPh>
    <rPh sb="91" eb="93">
      <t>ケンゼン</t>
    </rPh>
    <rPh sb="94" eb="96">
      <t>ジギョウ</t>
    </rPh>
    <rPh sb="96" eb="98">
      <t>ウンエイ</t>
    </rPh>
    <rPh sb="99" eb="100">
      <t>オコナ</t>
    </rPh>
    <rPh sb="107" eb="108">
      <t>カンガ</t>
    </rPh>
    <rPh sb="116" eb="118">
      <t>ケイジョウ</t>
    </rPh>
    <rPh sb="118" eb="120">
      <t>シュウシ</t>
    </rPh>
    <rPh sb="120" eb="122">
      <t>ヒリツ</t>
    </rPh>
    <rPh sb="128" eb="130">
      <t>イジョウ</t>
    </rPh>
    <rPh sb="131" eb="133">
      <t>イジ</t>
    </rPh>
    <rPh sb="143" eb="145">
      <t>ジギョウ</t>
    </rPh>
    <rPh sb="145" eb="147">
      <t>ウンエイ</t>
    </rPh>
    <rPh sb="148" eb="149">
      <t>オコナ</t>
    </rPh>
    <rPh sb="157" eb="159">
      <t>エイギョウ</t>
    </rPh>
    <rPh sb="159" eb="161">
      <t>シュウシ</t>
    </rPh>
    <rPh sb="161" eb="163">
      <t>ヒリツ</t>
    </rPh>
    <rPh sb="169" eb="171">
      <t>イジョウ</t>
    </rPh>
    <rPh sb="172" eb="174">
      <t>イジ</t>
    </rPh>
    <rPh sb="184" eb="186">
      <t>ジギョウ</t>
    </rPh>
    <rPh sb="186" eb="188">
      <t>ウンエイ</t>
    </rPh>
    <rPh sb="189" eb="190">
      <t>オコナ</t>
    </rPh>
    <rPh sb="198" eb="200">
      <t>リュウドウ</t>
    </rPh>
    <rPh sb="200" eb="202">
      <t>ヒリツ</t>
    </rPh>
    <rPh sb="208" eb="210">
      <t>イジョウ</t>
    </rPh>
    <rPh sb="211" eb="213">
      <t>イジ</t>
    </rPh>
    <rPh sb="218" eb="220">
      <t>ケンゼン</t>
    </rPh>
    <rPh sb="223" eb="225">
      <t>ジギョウ</t>
    </rPh>
    <rPh sb="225" eb="227">
      <t>ウンエイ</t>
    </rPh>
    <rPh sb="228" eb="229">
      <t>オコナ</t>
    </rPh>
    <rPh sb="237" eb="239">
      <t>ルイセキ</t>
    </rPh>
    <rPh sb="239" eb="242">
      <t>ケッソンキン</t>
    </rPh>
    <rPh sb="242" eb="244">
      <t>ヒリツ</t>
    </rPh>
    <rPh sb="248" eb="250">
      <t>ネンド</t>
    </rPh>
    <rPh sb="251" eb="253">
      <t>カイケイ</t>
    </rPh>
    <rPh sb="253" eb="255">
      <t>セイド</t>
    </rPh>
    <rPh sb="256" eb="258">
      <t>ミナオ</t>
    </rPh>
    <rPh sb="262" eb="263">
      <t>トモナ</t>
    </rPh>
    <rPh sb="264" eb="266">
      <t>ハッセイ</t>
    </rPh>
    <rPh sb="268" eb="270">
      <t>ルイセキ</t>
    </rPh>
    <rPh sb="270" eb="273">
      <t>ケッソンキン</t>
    </rPh>
    <rPh sb="275" eb="277">
      <t>リエキ</t>
    </rPh>
    <rPh sb="277" eb="279">
      <t>ケイジョウ</t>
    </rPh>
    <rPh sb="282" eb="284">
      <t>ゲンショウ</t>
    </rPh>
    <rPh sb="296" eb="299">
      <t>リヨウシャ</t>
    </rPh>
    <rPh sb="300" eb="301">
      <t>カイ</t>
    </rPh>
    <rPh sb="301" eb="302">
      <t>ア</t>
    </rPh>
    <rPh sb="304" eb="305">
      <t>タ</t>
    </rPh>
    <rPh sb="305" eb="307">
      <t>カイケイ</t>
    </rPh>
    <rPh sb="307" eb="310">
      <t>フタンキン</t>
    </rPh>
    <rPh sb="312" eb="313">
      <t>タ</t>
    </rPh>
    <rPh sb="314" eb="316">
      <t>コウエイ</t>
    </rPh>
    <rPh sb="316" eb="318">
      <t>キギョウ</t>
    </rPh>
    <rPh sb="321" eb="322">
      <t>クラ</t>
    </rPh>
    <rPh sb="323" eb="324">
      <t>ヒク</t>
    </rPh>
    <rPh sb="325" eb="327">
      <t>ケイコウ</t>
    </rPh>
    <rPh sb="331" eb="333">
      <t>ニンイ</t>
    </rPh>
    <rPh sb="333" eb="336">
      <t>ホジョキン</t>
    </rPh>
    <rPh sb="337" eb="338">
      <t>タヨ</t>
    </rPh>
    <rPh sb="344" eb="346">
      <t>ジシュ</t>
    </rPh>
    <rPh sb="346" eb="348">
      <t>ジリツ</t>
    </rPh>
    <rPh sb="349" eb="351">
      <t>ケイエイ</t>
    </rPh>
    <rPh sb="352" eb="354">
      <t>ジゾク</t>
    </rPh>
    <rPh sb="362" eb="365">
      <t>リヨウシャ</t>
    </rPh>
    <rPh sb="366" eb="367">
      <t>カイ</t>
    </rPh>
    <rPh sb="367" eb="368">
      <t>ア</t>
    </rPh>
    <rPh sb="370" eb="372">
      <t>ウンコウ</t>
    </rPh>
    <rPh sb="372" eb="374">
      <t>ケイヒ</t>
    </rPh>
    <rPh sb="376" eb="377">
      <t>タ</t>
    </rPh>
    <rPh sb="378" eb="380">
      <t>コウエイ</t>
    </rPh>
    <rPh sb="380" eb="382">
      <t>キギョウ</t>
    </rPh>
    <rPh sb="383" eb="384">
      <t>クラ</t>
    </rPh>
    <rPh sb="387" eb="388">
      <t>ヒク</t>
    </rPh>
    <rPh sb="389" eb="391">
      <t>ケイコウ</t>
    </rPh>
    <rPh sb="397" eb="399">
      <t>ケイネン</t>
    </rPh>
    <rPh sb="400" eb="402">
      <t>ヒカク</t>
    </rPh>
    <rPh sb="405" eb="407">
      <t>ゲンショウ</t>
    </rPh>
    <rPh sb="419" eb="420">
      <t>タ</t>
    </rPh>
    <rPh sb="420" eb="422">
      <t>カイケイ</t>
    </rPh>
    <rPh sb="422" eb="424">
      <t>フタン</t>
    </rPh>
    <rPh sb="424" eb="426">
      <t>ヒリツ</t>
    </rPh>
    <rPh sb="478" eb="480">
      <t>キギョウ</t>
    </rPh>
    <rPh sb="480" eb="481">
      <t>サイ</t>
    </rPh>
    <rPh sb="481" eb="483">
      <t>ザンダカ</t>
    </rPh>
    <rPh sb="483" eb="484">
      <t>タイ</t>
    </rPh>
    <rPh sb="484" eb="486">
      <t>リョウキン</t>
    </rPh>
    <rPh sb="486" eb="488">
      <t>シュウニュウ</t>
    </rPh>
    <rPh sb="488" eb="490">
      <t>ヒリツ</t>
    </rPh>
    <rPh sb="492" eb="493">
      <t>タ</t>
    </rPh>
    <rPh sb="494" eb="496">
      <t>コウエイ</t>
    </rPh>
    <rPh sb="496" eb="498">
      <t>キギョウ</t>
    </rPh>
    <rPh sb="499" eb="500">
      <t>クラ</t>
    </rPh>
    <rPh sb="503" eb="504">
      <t>ヒク</t>
    </rPh>
    <rPh sb="505" eb="507">
      <t>ケイコウ</t>
    </rPh>
    <rPh sb="514" eb="516">
      <t>キギョウ</t>
    </rPh>
    <rPh sb="516" eb="517">
      <t>サイ</t>
    </rPh>
    <rPh sb="518" eb="521">
      <t>ケイカクテキ</t>
    </rPh>
    <rPh sb="522" eb="524">
      <t>ショウカン</t>
    </rPh>
    <rPh sb="530" eb="532">
      <t>ゲンショウ</t>
    </rPh>
    <rPh sb="532" eb="534">
      <t>ケイコウ</t>
    </rPh>
    <rPh sb="542" eb="544">
      <t>ユウケイ</t>
    </rPh>
    <rPh sb="544" eb="546">
      <t>コテイ</t>
    </rPh>
    <rPh sb="546" eb="548">
      <t>シサン</t>
    </rPh>
    <rPh sb="548" eb="550">
      <t>ゲンカ</t>
    </rPh>
    <rPh sb="550" eb="552">
      <t>ショウキャク</t>
    </rPh>
    <rPh sb="552" eb="553">
      <t>リツ</t>
    </rPh>
    <rPh sb="555" eb="556">
      <t>オオム</t>
    </rPh>
    <rPh sb="557" eb="558">
      <t>タ</t>
    </rPh>
    <rPh sb="559" eb="561">
      <t>コウエイ</t>
    </rPh>
    <rPh sb="561" eb="563">
      <t>キギョウ</t>
    </rPh>
    <rPh sb="566" eb="567">
      <t>ドウ</t>
    </rPh>
    <rPh sb="567" eb="569">
      <t>スイジュン</t>
    </rPh>
    <rPh sb="575" eb="577">
      <t>コンゴ</t>
    </rPh>
    <phoneticPr fontId="4"/>
  </si>
  <si>
    <t>①走行キロ当たりの収入、②走行キロ当たりの運送
　原価及び③走行キロ当たり人件費は、運行エリア
　が異なることから単純比較はできないものの、民
　間事業者平均より高い傾向にあります。
　　なお、横浜市では、自主自立の経営を確立させ
　るため、公民較差を縮小した新たな給料表を導入
　しました。
④乗車効率は、公営企業平均より高い傾向にありま
　す。横浜市では、お客様に市営バスを選んでいた
　だくため、お客様の利便性を向上させる取組とし
　て定時性向上をはじめとする、ダイヤ改正を実施
　しております。</t>
    <rPh sb="1" eb="3">
      <t>ソウコウ</t>
    </rPh>
    <rPh sb="5" eb="6">
      <t>ア</t>
    </rPh>
    <rPh sb="9" eb="11">
      <t>シュウニュウ</t>
    </rPh>
    <rPh sb="27" eb="28">
      <t>オヨ</t>
    </rPh>
    <rPh sb="42" eb="44">
      <t>ウンコウ</t>
    </rPh>
    <rPh sb="50" eb="51">
      <t>コト</t>
    </rPh>
    <rPh sb="57" eb="59">
      <t>タンジュン</t>
    </rPh>
    <rPh sb="59" eb="61">
      <t>ヒカク</t>
    </rPh>
    <rPh sb="74" eb="76">
      <t>ジギョウ</t>
    </rPh>
    <rPh sb="76" eb="77">
      <t>シャ</t>
    </rPh>
    <rPh sb="81" eb="82">
      <t>タカ</t>
    </rPh>
    <rPh sb="83" eb="85">
      <t>ケイコウ</t>
    </rPh>
    <rPh sb="97" eb="100">
      <t>ヨコハマシ</t>
    </rPh>
    <rPh sb="103" eb="105">
      <t>ジシュ</t>
    </rPh>
    <rPh sb="105" eb="107">
      <t>ジリツ</t>
    </rPh>
    <rPh sb="108" eb="110">
      <t>ケイエイ</t>
    </rPh>
    <rPh sb="111" eb="113">
      <t>カクリツ</t>
    </rPh>
    <rPh sb="121" eb="123">
      <t>コウミン</t>
    </rPh>
    <rPh sb="123" eb="125">
      <t>カクサ</t>
    </rPh>
    <rPh sb="126" eb="128">
      <t>シュクショウ</t>
    </rPh>
    <rPh sb="130" eb="131">
      <t>アラ</t>
    </rPh>
    <rPh sb="133" eb="135">
      <t>キュウリョウ</t>
    </rPh>
    <rPh sb="135" eb="136">
      <t>ヒョウ</t>
    </rPh>
    <rPh sb="148" eb="150">
      <t>ジョウシャ</t>
    </rPh>
    <rPh sb="150" eb="152">
      <t>コウリツ</t>
    </rPh>
    <rPh sb="154" eb="156">
      <t>コウエイ</t>
    </rPh>
    <rPh sb="156" eb="158">
      <t>キギョウ</t>
    </rPh>
    <rPh sb="158" eb="160">
      <t>ヘイキン</t>
    </rPh>
    <rPh sb="162" eb="163">
      <t>タカ</t>
    </rPh>
    <rPh sb="164" eb="166">
      <t>ケイコウ</t>
    </rPh>
    <rPh sb="174" eb="177">
      <t>ヨコハマシ</t>
    </rPh>
    <rPh sb="181" eb="183">
      <t>キャクサマ</t>
    </rPh>
    <rPh sb="184" eb="186">
      <t>シエイ</t>
    </rPh>
    <rPh sb="189" eb="190">
      <t>エラ</t>
    </rPh>
    <rPh sb="202" eb="204">
      <t>キャクサマ</t>
    </rPh>
    <rPh sb="205" eb="208">
      <t>リベンセイ</t>
    </rPh>
    <rPh sb="209" eb="211">
      <t>コウジョウ</t>
    </rPh>
    <rPh sb="221" eb="224">
      <t>テイジセイ</t>
    </rPh>
    <rPh sb="224" eb="226">
      <t>コウジョウ</t>
    </rPh>
    <rPh sb="240" eb="242">
      <t>ジッシ</t>
    </rPh>
    <phoneticPr fontId="4"/>
  </si>
  <si>
    <t>　これまでの指標をみると、横浜市の経営状況は概ね健全な状態であると考えられます。
　しかしながら、少子高齢化の進展などにより乗車料収入の大幅な伸びが期待できないなど、経営環境は決して楽観できるものではありません。
　今後も安全確保を最優先に、市営交通　中期経営計画（平成27年度～30年度）や今後策定を予定している経営戦略に基づいて、お客様サービスのさらなる向上や老朽化した施設・設備への計画的な投資を行い、持続的に市民の皆様に安全・確実・快適な交通サービスを提供できる公営企業として安定的な事業運営に取り組んでまいります。</t>
    <rPh sb="6" eb="8">
      <t>シヒョウ</t>
    </rPh>
    <rPh sb="13" eb="16">
      <t>ヨコハマシ</t>
    </rPh>
    <rPh sb="17" eb="19">
      <t>ケイエイ</t>
    </rPh>
    <rPh sb="19" eb="21">
      <t>ジョウキョウ</t>
    </rPh>
    <rPh sb="22" eb="23">
      <t>オオム</t>
    </rPh>
    <rPh sb="24" eb="26">
      <t>ケンゼン</t>
    </rPh>
    <rPh sb="27" eb="29">
      <t>ジョウタイ</t>
    </rPh>
    <rPh sb="33" eb="34">
      <t>カンガ</t>
    </rPh>
    <rPh sb="49" eb="51">
      <t>ショウシ</t>
    </rPh>
    <rPh sb="51" eb="54">
      <t>コウレイカ</t>
    </rPh>
    <rPh sb="55" eb="57">
      <t>シンテン</t>
    </rPh>
    <rPh sb="62" eb="64">
      <t>ジョウシャ</t>
    </rPh>
    <rPh sb="64" eb="65">
      <t>リョウ</t>
    </rPh>
    <rPh sb="65" eb="67">
      <t>シュウニュウ</t>
    </rPh>
    <rPh sb="68" eb="70">
      <t>オオハバ</t>
    </rPh>
    <rPh sb="71" eb="72">
      <t>ノ</t>
    </rPh>
    <rPh sb="74" eb="76">
      <t>キタイ</t>
    </rPh>
    <rPh sb="83" eb="85">
      <t>ケイエイ</t>
    </rPh>
    <rPh sb="85" eb="87">
      <t>カンキョウ</t>
    </rPh>
    <rPh sb="88" eb="89">
      <t>ケッ</t>
    </rPh>
    <rPh sb="91" eb="93">
      <t>ラッカン</t>
    </rPh>
    <rPh sb="108" eb="110">
      <t>コンゴ</t>
    </rPh>
    <rPh sb="111" eb="113">
      <t>アンゼン</t>
    </rPh>
    <rPh sb="113" eb="115">
      <t>カクホ</t>
    </rPh>
    <rPh sb="116" eb="117">
      <t>サイ</t>
    </rPh>
    <rPh sb="117" eb="119">
      <t>ユウセン</t>
    </rPh>
    <rPh sb="121" eb="123">
      <t>シエイ</t>
    </rPh>
    <rPh sb="123" eb="125">
      <t>コウツウ</t>
    </rPh>
    <rPh sb="126" eb="128">
      <t>チュウキ</t>
    </rPh>
    <rPh sb="128" eb="130">
      <t>ケイエイ</t>
    </rPh>
    <rPh sb="130" eb="132">
      <t>ケイカク</t>
    </rPh>
    <rPh sb="133" eb="135">
      <t>ヘイセイ</t>
    </rPh>
    <rPh sb="137" eb="139">
      <t>ネンド</t>
    </rPh>
    <rPh sb="142" eb="144">
      <t>ネンド</t>
    </rPh>
    <rPh sb="146" eb="148">
      <t>コンゴ</t>
    </rPh>
    <rPh sb="148" eb="150">
      <t>サクテイ</t>
    </rPh>
    <rPh sb="151" eb="153">
      <t>ヨテイ</t>
    </rPh>
    <rPh sb="157" eb="159">
      <t>ケイエイ</t>
    </rPh>
    <rPh sb="159" eb="161">
      <t>センリャク</t>
    </rPh>
    <rPh sb="162" eb="163">
      <t>モト</t>
    </rPh>
    <rPh sb="168" eb="170">
      <t>キャクサマ</t>
    </rPh>
    <rPh sb="179" eb="181">
      <t>コウジョウ</t>
    </rPh>
    <rPh sb="182" eb="185">
      <t>ロウキュウカ</t>
    </rPh>
    <rPh sb="187" eb="189">
      <t>シセツ</t>
    </rPh>
    <rPh sb="190" eb="192">
      <t>セツビ</t>
    </rPh>
    <rPh sb="194" eb="197">
      <t>ケイカクテキ</t>
    </rPh>
    <rPh sb="198" eb="200">
      <t>トウシ</t>
    </rPh>
    <rPh sb="201" eb="202">
      <t>オコナ</t>
    </rPh>
    <rPh sb="204" eb="207">
      <t>ジゾクテキ</t>
    </rPh>
    <rPh sb="208" eb="210">
      <t>シミン</t>
    </rPh>
    <rPh sb="211" eb="213">
      <t>ミナサマ</t>
    </rPh>
    <rPh sb="214" eb="216">
      <t>アンゼン</t>
    </rPh>
    <rPh sb="217" eb="219">
      <t>カクジツ</t>
    </rPh>
    <rPh sb="220" eb="222">
      <t>カイテキ</t>
    </rPh>
    <rPh sb="223" eb="225">
      <t>コウツウ</t>
    </rPh>
    <rPh sb="230" eb="232">
      <t>テイキョウ</t>
    </rPh>
    <rPh sb="235" eb="237">
      <t>コウエイ</t>
    </rPh>
    <rPh sb="237" eb="239">
      <t>キギョウ</t>
    </rPh>
    <rPh sb="242" eb="245">
      <t>アンテイテキ</t>
    </rPh>
    <rPh sb="246" eb="248">
      <t>ジギョウ</t>
    </rPh>
    <rPh sb="248" eb="250">
      <t>ウンエイ</t>
    </rPh>
    <rPh sb="251" eb="252">
      <t>ト</t>
    </rPh>
    <rPh sb="253" eb="25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</si>
</sst>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0" fontId="12" fillId="0" borderId="10"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2" fillId="0" borderId="14"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5" xfId="1" applyFont="1" applyBorder="1" applyAlignment="1" applyProtection="1">
      <alignment horizontal="left" vertical="top" wrapText="1"/>
      <protection locked="0"/>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104.7</c:v>
                </c:pt>
                <c:pt idx="1">
                  <c:v>105.6</c:v>
                </c:pt>
                <c:pt idx="2">
                  <c:v>106.4</c:v>
                </c:pt>
                <c:pt idx="3">
                  <c:v>107.4</c:v>
                </c:pt>
                <c:pt idx="4">
                  <c:v>109.6</c:v>
                </c:pt>
              </c:numCache>
            </c:numRef>
          </c:val>
        </c:ser>
        <c:dLbls>
          <c:showLegendKey val="0"/>
          <c:showVal val="0"/>
          <c:showCatName val="0"/>
          <c:showSerName val="0"/>
          <c:showPercent val="0"/>
          <c:showBubbleSize val="0"/>
        </c:dLbls>
        <c:gapWidth val="180"/>
        <c:overlap val="-90"/>
        <c:axId val="508194672"/>
        <c:axId val="508195064"/>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08194672"/>
        <c:axId val="508195064"/>
      </c:lineChart>
      <c:catAx>
        <c:axId val="508194672"/>
        <c:scaling>
          <c:orientation val="minMax"/>
        </c:scaling>
        <c:delete val="0"/>
        <c:axPos val="b"/>
        <c:numFmt formatCode="ge" sourceLinked="1"/>
        <c:majorTickMark val="none"/>
        <c:minorTickMark val="none"/>
        <c:tickLblPos val="none"/>
        <c:crossAx val="508195064"/>
        <c:crosses val="autoZero"/>
        <c:auto val="0"/>
        <c:lblAlgn val="ctr"/>
        <c:lblOffset val="100"/>
        <c:noMultiLvlLbl val="1"/>
      </c:catAx>
      <c:valAx>
        <c:axId val="50819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194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750.16</c:v>
                </c:pt>
                <c:pt idx="1">
                  <c:v>754.57</c:v>
                </c:pt>
                <c:pt idx="2">
                  <c:v>769.61</c:v>
                </c:pt>
                <c:pt idx="3">
                  <c:v>774.7</c:v>
                </c:pt>
                <c:pt idx="4">
                  <c:v>780.53</c:v>
                </c:pt>
              </c:numCache>
            </c:numRef>
          </c:val>
        </c:ser>
        <c:dLbls>
          <c:showLegendKey val="0"/>
          <c:showVal val="0"/>
          <c:showCatName val="0"/>
          <c:showSerName val="0"/>
          <c:showPercent val="0"/>
          <c:showBubbleSize val="0"/>
        </c:dLbls>
        <c:gapWidth val="180"/>
        <c:overlap val="-90"/>
        <c:axId val="508205256"/>
        <c:axId val="508205648"/>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658.35</c:v>
                </c:pt>
                <c:pt idx="1">
                  <c:v>661.07</c:v>
                </c:pt>
                <c:pt idx="2">
                  <c:v>681.62</c:v>
                </c:pt>
                <c:pt idx="3">
                  <c:v>683.83</c:v>
                </c:pt>
                <c:pt idx="4">
                  <c:v>684.85</c:v>
                </c:pt>
              </c:numCache>
            </c:numRef>
          </c:val>
          <c:smooth val="0"/>
        </c:ser>
        <c:dLbls>
          <c:showLegendKey val="0"/>
          <c:showVal val="0"/>
          <c:showCatName val="0"/>
          <c:showSerName val="0"/>
          <c:showPercent val="0"/>
          <c:showBubbleSize val="0"/>
        </c:dLbls>
        <c:marker val="1"/>
        <c:smooth val="0"/>
        <c:axId val="508205256"/>
        <c:axId val="508205648"/>
      </c:lineChart>
      <c:catAx>
        <c:axId val="508205256"/>
        <c:scaling>
          <c:orientation val="minMax"/>
        </c:scaling>
        <c:delete val="0"/>
        <c:axPos val="b"/>
        <c:numFmt formatCode="ge" sourceLinked="1"/>
        <c:majorTickMark val="none"/>
        <c:minorTickMark val="none"/>
        <c:tickLblPos val="none"/>
        <c:crossAx val="508205648"/>
        <c:crosses val="autoZero"/>
        <c:auto val="0"/>
        <c:lblAlgn val="ctr"/>
        <c:lblOffset val="100"/>
        <c:noMultiLvlLbl val="1"/>
      </c:catAx>
      <c:valAx>
        <c:axId val="50820564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5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19.399999999999999</c:v>
                </c:pt>
                <c:pt idx="1">
                  <c:v>19.5</c:v>
                </c:pt>
                <c:pt idx="2">
                  <c:v>19.899999999999999</c:v>
                </c:pt>
                <c:pt idx="3">
                  <c:v>20</c:v>
                </c:pt>
                <c:pt idx="4">
                  <c:v>20.100000000000001</c:v>
                </c:pt>
              </c:numCache>
            </c:numRef>
          </c:val>
        </c:ser>
        <c:dLbls>
          <c:showLegendKey val="0"/>
          <c:showVal val="0"/>
          <c:showCatName val="0"/>
          <c:showSerName val="0"/>
          <c:showPercent val="0"/>
          <c:showBubbleSize val="0"/>
        </c:dLbls>
        <c:gapWidth val="180"/>
        <c:overlap val="-90"/>
        <c:axId val="508206432"/>
        <c:axId val="358780912"/>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508206432"/>
        <c:axId val="358780912"/>
      </c:lineChart>
      <c:catAx>
        <c:axId val="508206432"/>
        <c:scaling>
          <c:orientation val="minMax"/>
        </c:scaling>
        <c:delete val="0"/>
        <c:axPos val="b"/>
        <c:numFmt formatCode="ge" sourceLinked="1"/>
        <c:majorTickMark val="none"/>
        <c:minorTickMark val="none"/>
        <c:tickLblPos val="none"/>
        <c:crossAx val="358780912"/>
        <c:crosses val="autoZero"/>
        <c:auto val="0"/>
        <c:lblAlgn val="ctr"/>
        <c:lblOffset val="100"/>
        <c:noMultiLvlLbl val="1"/>
      </c:catAx>
      <c:valAx>
        <c:axId val="35878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6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38.5</c:v>
                </c:pt>
                <c:pt idx="4">
                  <c:v>9.1999999999999993</c:v>
                </c:pt>
              </c:numCache>
            </c:numRef>
          </c:val>
        </c:ser>
        <c:dLbls>
          <c:showLegendKey val="0"/>
          <c:showVal val="0"/>
          <c:showCatName val="0"/>
          <c:showSerName val="0"/>
          <c:showPercent val="0"/>
          <c:showBubbleSize val="0"/>
        </c:dLbls>
        <c:gapWidth val="180"/>
        <c:overlap val="-90"/>
        <c:axId val="358782088"/>
        <c:axId val="358782480"/>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358782088"/>
        <c:axId val="358782480"/>
      </c:lineChart>
      <c:catAx>
        <c:axId val="358782088"/>
        <c:scaling>
          <c:orientation val="minMax"/>
        </c:scaling>
        <c:delete val="0"/>
        <c:axPos val="b"/>
        <c:numFmt formatCode="ge" sourceLinked="1"/>
        <c:majorTickMark val="none"/>
        <c:minorTickMark val="none"/>
        <c:tickLblPos val="none"/>
        <c:crossAx val="358782480"/>
        <c:crosses val="autoZero"/>
        <c:auto val="0"/>
        <c:lblAlgn val="ctr"/>
        <c:lblOffset val="100"/>
        <c:noMultiLvlLbl val="1"/>
      </c:catAx>
      <c:valAx>
        <c:axId val="35878248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7820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100.4</c:v>
                </c:pt>
                <c:pt idx="1">
                  <c:v>101.9</c:v>
                </c:pt>
                <c:pt idx="2">
                  <c:v>102.5</c:v>
                </c:pt>
                <c:pt idx="3">
                  <c:v>103.6</c:v>
                </c:pt>
                <c:pt idx="4">
                  <c:v>106.3</c:v>
                </c:pt>
              </c:numCache>
            </c:numRef>
          </c:val>
        </c:ser>
        <c:dLbls>
          <c:showLegendKey val="0"/>
          <c:showVal val="0"/>
          <c:showCatName val="0"/>
          <c:showSerName val="0"/>
          <c:showPercent val="0"/>
          <c:showBubbleSize val="0"/>
        </c:dLbls>
        <c:gapWidth val="180"/>
        <c:overlap val="-90"/>
        <c:axId val="508195848"/>
        <c:axId val="508196240"/>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08195848"/>
        <c:axId val="508196240"/>
      </c:lineChart>
      <c:catAx>
        <c:axId val="508195848"/>
        <c:scaling>
          <c:orientation val="minMax"/>
        </c:scaling>
        <c:delete val="0"/>
        <c:axPos val="b"/>
        <c:numFmt formatCode="ge" sourceLinked="1"/>
        <c:majorTickMark val="none"/>
        <c:minorTickMark val="none"/>
        <c:tickLblPos val="none"/>
        <c:crossAx val="508196240"/>
        <c:crosses val="autoZero"/>
        <c:auto val="0"/>
        <c:lblAlgn val="ctr"/>
        <c:lblOffset val="100"/>
        <c:noMultiLvlLbl val="1"/>
      </c:catAx>
      <c:valAx>
        <c:axId val="50819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195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300</c:v>
                </c:pt>
                <c:pt idx="1">
                  <c:v>331.9</c:v>
                </c:pt>
                <c:pt idx="2">
                  <c:v>328.9</c:v>
                </c:pt>
                <c:pt idx="3">
                  <c:v>190.6</c:v>
                </c:pt>
                <c:pt idx="4">
                  <c:v>220.2</c:v>
                </c:pt>
              </c:numCache>
            </c:numRef>
          </c:val>
        </c:ser>
        <c:dLbls>
          <c:showLegendKey val="0"/>
          <c:showVal val="0"/>
          <c:showCatName val="0"/>
          <c:showSerName val="0"/>
          <c:showPercent val="0"/>
          <c:showBubbleSize val="0"/>
        </c:dLbls>
        <c:gapWidth val="180"/>
        <c:overlap val="-90"/>
        <c:axId val="508197024"/>
        <c:axId val="508197416"/>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08197024"/>
        <c:axId val="508197416"/>
      </c:lineChart>
      <c:catAx>
        <c:axId val="508197024"/>
        <c:scaling>
          <c:orientation val="minMax"/>
        </c:scaling>
        <c:delete val="0"/>
        <c:axPos val="b"/>
        <c:numFmt formatCode="ge" sourceLinked="1"/>
        <c:majorTickMark val="none"/>
        <c:minorTickMark val="none"/>
        <c:tickLblPos val="none"/>
        <c:crossAx val="508197416"/>
        <c:crosses val="autoZero"/>
        <c:auto val="0"/>
        <c:lblAlgn val="ctr"/>
        <c:lblOffset val="100"/>
        <c:noMultiLvlLbl val="1"/>
      </c:catAx>
      <c:valAx>
        <c:axId val="508197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197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4.5999999999999996</c:v>
                </c:pt>
                <c:pt idx="1">
                  <c:v>3.8</c:v>
                </c:pt>
                <c:pt idx="2">
                  <c:v>4.5999999999999996</c:v>
                </c:pt>
                <c:pt idx="3">
                  <c:v>2.9</c:v>
                </c:pt>
                <c:pt idx="4">
                  <c:v>2.5</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164.8</c:v>
                </c:pt>
                <c:pt idx="1">
                  <c:v>161.30000000000001</c:v>
                </c:pt>
                <c:pt idx="2">
                  <c:v>160.4</c:v>
                </c:pt>
                <c:pt idx="3">
                  <c:v>156.4</c:v>
                </c:pt>
                <c:pt idx="4">
                  <c:v>152.69999999999999</c:v>
                </c:pt>
              </c:numCache>
            </c:numRef>
          </c:val>
        </c:ser>
        <c:dLbls>
          <c:showLegendKey val="0"/>
          <c:showVal val="0"/>
          <c:showCatName val="0"/>
          <c:showSerName val="0"/>
          <c:showPercent val="0"/>
          <c:showBubbleSize val="0"/>
        </c:dLbls>
        <c:gapWidth val="150"/>
        <c:axId val="508198200"/>
        <c:axId val="508198592"/>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508198200"/>
        <c:axId val="508198592"/>
      </c:lineChart>
      <c:catAx>
        <c:axId val="508198200"/>
        <c:scaling>
          <c:orientation val="minMax"/>
        </c:scaling>
        <c:delete val="0"/>
        <c:axPos val="b"/>
        <c:numFmt formatCode="ge" sourceLinked="1"/>
        <c:majorTickMark val="none"/>
        <c:minorTickMark val="none"/>
        <c:tickLblPos val="none"/>
        <c:crossAx val="508198592"/>
        <c:crosses val="autoZero"/>
        <c:auto val="0"/>
        <c:lblAlgn val="ctr"/>
        <c:lblOffset val="100"/>
        <c:noMultiLvlLbl val="1"/>
      </c:catAx>
      <c:valAx>
        <c:axId val="50819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198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2.8</c:v>
                </c:pt>
                <c:pt idx="1">
                  <c:v>2.2999999999999998</c:v>
                </c:pt>
                <c:pt idx="2">
                  <c:v>2.9</c:v>
                </c:pt>
                <c:pt idx="3">
                  <c:v>1.8</c:v>
                </c:pt>
                <c:pt idx="4">
                  <c:v>1.6</c:v>
                </c:pt>
              </c:numCache>
            </c:numRef>
          </c:val>
        </c:ser>
        <c:dLbls>
          <c:showLegendKey val="0"/>
          <c:showVal val="0"/>
          <c:showCatName val="0"/>
          <c:showSerName val="0"/>
          <c:showPercent val="0"/>
          <c:showBubbleSize val="0"/>
        </c:dLbls>
        <c:gapWidth val="180"/>
        <c:overlap val="-90"/>
        <c:axId val="508199376"/>
        <c:axId val="508199768"/>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508199376"/>
        <c:axId val="508199768"/>
      </c:lineChart>
      <c:catAx>
        <c:axId val="508199376"/>
        <c:scaling>
          <c:orientation val="minMax"/>
        </c:scaling>
        <c:delete val="0"/>
        <c:axPos val="b"/>
        <c:numFmt formatCode="ge" sourceLinked="1"/>
        <c:majorTickMark val="none"/>
        <c:minorTickMark val="none"/>
        <c:tickLblPos val="none"/>
        <c:crossAx val="508199768"/>
        <c:crosses val="autoZero"/>
        <c:auto val="0"/>
        <c:lblAlgn val="ctr"/>
        <c:lblOffset val="100"/>
        <c:noMultiLvlLbl val="1"/>
      </c:catAx>
      <c:valAx>
        <c:axId val="50819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199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31.7</c:v>
                </c:pt>
                <c:pt idx="1">
                  <c:v>25.3</c:v>
                </c:pt>
                <c:pt idx="2">
                  <c:v>20.6</c:v>
                </c:pt>
                <c:pt idx="3">
                  <c:v>15.4</c:v>
                </c:pt>
                <c:pt idx="4">
                  <c:v>8.6999999999999993</c:v>
                </c:pt>
              </c:numCache>
            </c:numRef>
          </c:val>
        </c:ser>
        <c:dLbls>
          <c:showLegendKey val="0"/>
          <c:showVal val="0"/>
          <c:showCatName val="0"/>
          <c:showSerName val="0"/>
          <c:showPercent val="0"/>
          <c:showBubbleSize val="0"/>
        </c:dLbls>
        <c:gapWidth val="180"/>
        <c:overlap val="-90"/>
        <c:axId val="508200552"/>
        <c:axId val="508200944"/>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508200552"/>
        <c:axId val="508200944"/>
      </c:lineChart>
      <c:catAx>
        <c:axId val="508200552"/>
        <c:scaling>
          <c:orientation val="minMax"/>
        </c:scaling>
        <c:delete val="0"/>
        <c:axPos val="b"/>
        <c:numFmt formatCode="ge" sourceLinked="1"/>
        <c:majorTickMark val="none"/>
        <c:minorTickMark val="none"/>
        <c:tickLblPos val="none"/>
        <c:crossAx val="508200944"/>
        <c:crosses val="autoZero"/>
        <c:auto val="0"/>
        <c:lblAlgn val="ctr"/>
        <c:lblOffset val="100"/>
        <c:noMultiLvlLbl val="1"/>
      </c:catAx>
      <c:valAx>
        <c:axId val="50820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0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68.400000000000006</c:v>
                </c:pt>
                <c:pt idx="1">
                  <c:v>70.900000000000006</c:v>
                </c:pt>
                <c:pt idx="2">
                  <c:v>72.7</c:v>
                </c:pt>
                <c:pt idx="3">
                  <c:v>82.8</c:v>
                </c:pt>
                <c:pt idx="4">
                  <c:v>82.2</c:v>
                </c:pt>
              </c:numCache>
            </c:numRef>
          </c:val>
        </c:ser>
        <c:dLbls>
          <c:showLegendKey val="0"/>
          <c:showVal val="0"/>
          <c:showCatName val="0"/>
          <c:showSerName val="0"/>
          <c:showPercent val="0"/>
          <c:showBubbleSize val="0"/>
        </c:dLbls>
        <c:gapWidth val="180"/>
        <c:overlap val="-90"/>
        <c:axId val="508201728"/>
        <c:axId val="508202120"/>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508201728"/>
        <c:axId val="508202120"/>
      </c:lineChart>
      <c:catAx>
        <c:axId val="508201728"/>
        <c:scaling>
          <c:orientation val="minMax"/>
        </c:scaling>
        <c:delete val="0"/>
        <c:axPos val="b"/>
        <c:numFmt formatCode="ge" sourceLinked="1"/>
        <c:majorTickMark val="none"/>
        <c:minorTickMark val="none"/>
        <c:tickLblPos val="none"/>
        <c:crossAx val="508202120"/>
        <c:crosses val="autoZero"/>
        <c:auto val="0"/>
        <c:lblAlgn val="ctr"/>
        <c:lblOffset val="100"/>
        <c:noMultiLvlLbl val="1"/>
      </c:catAx>
      <c:valAx>
        <c:axId val="50820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17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498.67</c:v>
                </c:pt>
                <c:pt idx="1">
                  <c:v>488.39</c:v>
                </c:pt>
                <c:pt idx="2">
                  <c:v>489.88</c:v>
                </c:pt>
                <c:pt idx="3">
                  <c:v>491.35</c:v>
                </c:pt>
                <c:pt idx="4">
                  <c:v>491.64</c:v>
                </c:pt>
              </c:numCache>
            </c:numRef>
          </c:val>
        </c:ser>
        <c:dLbls>
          <c:showLegendKey val="0"/>
          <c:showVal val="0"/>
          <c:showCatName val="0"/>
          <c:showSerName val="0"/>
          <c:showPercent val="0"/>
          <c:showBubbleSize val="0"/>
        </c:dLbls>
        <c:gapWidth val="180"/>
        <c:overlap val="-90"/>
        <c:axId val="508202904"/>
        <c:axId val="508203296"/>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360.34</c:v>
                </c:pt>
                <c:pt idx="1">
                  <c:v>361.64</c:v>
                </c:pt>
                <c:pt idx="2">
                  <c:v>366.2</c:v>
                </c:pt>
                <c:pt idx="3">
                  <c:v>369.14</c:v>
                </c:pt>
                <c:pt idx="4">
                  <c:v>371.91</c:v>
                </c:pt>
              </c:numCache>
            </c:numRef>
          </c:val>
          <c:smooth val="0"/>
        </c:ser>
        <c:dLbls>
          <c:showLegendKey val="0"/>
          <c:showVal val="0"/>
          <c:showCatName val="0"/>
          <c:showSerName val="0"/>
          <c:showPercent val="0"/>
          <c:showBubbleSize val="0"/>
        </c:dLbls>
        <c:marker val="1"/>
        <c:smooth val="0"/>
        <c:axId val="508202904"/>
        <c:axId val="508203296"/>
      </c:lineChart>
      <c:catAx>
        <c:axId val="508202904"/>
        <c:scaling>
          <c:orientation val="minMax"/>
        </c:scaling>
        <c:delete val="0"/>
        <c:axPos val="b"/>
        <c:numFmt formatCode="ge" sourceLinked="1"/>
        <c:majorTickMark val="none"/>
        <c:minorTickMark val="none"/>
        <c:tickLblPos val="none"/>
        <c:crossAx val="508203296"/>
        <c:crosses val="autoZero"/>
        <c:auto val="0"/>
        <c:lblAlgn val="ctr"/>
        <c:lblOffset val="100"/>
        <c:noMultiLvlLbl val="1"/>
      </c:catAx>
      <c:valAx>
        <c:axId val="5082032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2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747.69</c:v>
                </c:pt>
                <c:pt idx="1">
                  <c:v>740.46</c:v>
                </c:pt>
                <c:pt idx="2">
                  <c:v>753.79</c:v>
                </c:pt>
                <c:pt idx="3">
                  <c:v>743.33</c:v>
                </c:pt>
                <c:pt idx="4">
                  <c:v>732.2</c:v>
                </c:pt>
              </c:numCache>
            </c:numRef>
          </c:val>
        </c:ser>
        <c:dLbls>
          <c:showLegendKey val="0"/>
          <c:showVal val="0"/>
          <c:showCatName val="0"/>
          <c:showSerName val="0"/>
          <c:showPercent val="0"/>
          <c:showBubbleSize val="0"/>
        </c:dLbls>
        <c:gapWidth val="180"/>
        <c:overlap val="-90"/>
        <c:axId val="508204080"/>
        <c:axId val="508204472"/>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611.76</c:v>
                </c:pt>
                <c:pt idx="1">
                  <c:v>614.79</c:v>
                </c:pt>
                <c:pt idx="2">
                  <c:v>621.98</c:v>
                </c:pt>
                <c:pt idx="3">
                  <c:v>620.42999999999995</c:v>
                </c:pt>
                <c:pt idx="4">
                  <c:v>618.04</c:v>
                </c:pt>
              </c:numCache>
            </c:numRef>
          </c:val>
          <c:smooth val="0"/>
        </c:ser>
        <c:dLbls>
          <c:showLegendKey val="0"/>
          <c:showVal val="0"/>
          <c:showCatName val="0"/>
          <c:showSerName val="0"/>
          <c:showPercent val="0"/>
          <c:showBubbleSize val="0"/>
        </c:dLbls>
        <c:marker val="1"/>
        <c:smooth val="0"/>
        <c:axId val="508204080"/>
        <c:axId val="508204472"/>
      </c:lineChart>
      <c:catAx>
        <c:axId val="508204080"/>
        <c:scaling>
          <c:orientation val="minMax"/>
        </c:scaling>
        <c:delete val="0"/>
        <c:axPos val="b"/>
        <c:numFmt formatCode="ge" sourceLinked="1"/>
        <c:majorTickMark val="none"/>
        <c:minorTickMark val="none"/>
        <c:tickLblPos val="none"/>
        <c:crossAx val="508204472"/>
        <c:crosses val="autoZero"/>
        <c:auto val="0"/>
        <c:lblAlgn val="ctr"/>
        <c:lblOffset val="100"/>
        <c:noMultiLvlLbl val="1"/>
      </c:catAx>
      <c:valAx>
        <c:axId val="5082044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204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神奈川県　横浜市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120129</v>
      </c>
      <c r="AR8" s="106"/>
      <c r="AS8" s="106"/>
      <c r="AT8" s="106"/>
      <c r="AU8" s="107"/>
      <c r="AV8" s="108">
        <f>データ!U6</f>
        <v>120670</v>
      </c>
      <c r="AW8" s="106"/>
      <c r="AX8" s="106"/>
      <c r="AY8" s="106"/>
      <c r="AZ8" s="107"/>
      <c r="BA8" s="108">
        <f>データ!V6</f>
        <v>121301</v>
      </c>
      <c r="BB8" s="106"/>
      <c r="BC8" s="106"/>
      <c r="BD8" s="106"/>
      <c r="BE8" s="107"/>
      <c r="BF8" s="108">
        <f>データ!W6</f>
        <v>121748</v>
      </c>
      <c r="BG8" s="106"/>
      <c r="BH8" s="106"/>
      <c r="BI8" s="106"/>
      <c r="BJ8" s="107"/>
      <c r="BK8" s="108">
        <f>データ!X6</f>
        <v>122714</v>
      </c>
      <c r="BL8" s="106"/>
      <c r="BM8" s="106"/>
      <c r="BN8" s="106"/>
      <c r="BO8" s="107"/>
      <c r="BS8" s="10"/>
      <c r="BT8" s="10"/>
      <c r="BU8" s="10"/>
      <c r="BV8" s="10"/>
      <c r="BW8" s="10"/>
      <c r="BX8" s="10"/>
      <c r="BY8" s="10"/>
    </row>
    <row r="9" spans="1:78" ht="18.75" customHeight="1">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f>データ!Y6</f>
        <v>552392</v>
      </c>
      <c r="AR9" s="111"/>
      <c r="AS9" s="111"/>
      <c r="AT9" s="111"/>
      <c r="AU9" s="111"/>
      <c r="AV9" s="112">
        <f>データ!Z6</f>
        <v>457253</v>
      </c>
      <c r="AW9" s="113"/>
      <c r="AX9" s="113"/>
      <c r="AY9" s="113"/>
      <c r="AZ9" s="110"/>
      <c r="BA9" s="112">
        <f>データ!AA6</f>
        <v>561538</v>
      </c>
      <c r="BB9" s="113"/>
      <c r="BC9" s="113"/>
      <c r="BD9" s="113"/>
      <c r="BE9" s="110"/>
      <c r="BF9" s="112">
        <f>データ!AB6</f>
        <v>349319</v>
      </c>
      <c r="BG9" s="113"/>
      <c r="BH9" s="113"/>
      <c r="BI9" s="113"/>
      <c r="BJ9" s="110"/>
      <c r="BK9" s="112">
        <f>データ!AC6</f>
        <v>307599</v>
      </c>
      <c r="BL9" s="113"/>
      <c r="BM9" s="113"/>
      <c r="BN9" s="113"/>
      <c r="BO9" s="110"/>
      <c r="BP9" s="11"/>
      <c r="BQ9" s="11"/>
      <c r="BR9" s="11"/>
      <c r="BS9" s="11"/>
      <c r="BT9" s="11"/>
      <c r="BU9" s="11"/>
      <c r="BV9" s="11"/>
      <c r="BW9" s="11"/>
      <c r="BX9" s="11"/>
      <c r="BY9" s="11"/>
    </row>
    <row r="10" spans="1:78" ht="18.45" customHeight="1">
      <c r="A10" s="2"/>
      <c r="B10" s="114">
        <f>データ!M6</f>
        <v>525.20000000000005</v>
      </c>
      <c r="C10" s="114"/>
      <c r="D10" s="114"/>
      <c r="E10" s="114"/>
      <c r="F10" s="114"/>
      <c r="G10" s="114"/>
      <c r="H10" s="114"/>
      <c r="I10" s="114"/>
      <c r="J10" s="115">
        <f>データ!N6</f>
        <v>25679</v>
      </c>
      <c r="K10" s="115"/>
      <c r="L10" s="115"/>
      <c r="M10" s="115"/>
      <c r="N10" s="115"/>
      <c r="O10" s="115"/>
      <c r="P10" s="115"/>
      <c r="Q10" s="115"/>
      <c r="R10" s="115">
        <f>データ!O6</f>
        <v>815</v>
      </c>
      <c r="S10" s="115"/>
      <c r="T10" s="115"/>
      <c r="U10" s="115"/>
      <c r="V10" s="115"/>
      <c r="W10" s="115"/>
      <c r="X10" s="115"/>
      <c r="Y10" s="115"/>
      <c r="Z10" s="115">
        <f>データ!P6</f>
        <v>1330</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114">
        <f>データ!Q6</f>
        <v>18.3</v>
      </c>
      <c r="C12" s="114"/>
      <c r="D12" s="114"/>
      <c r="E12" s="114"/>
      <c r="F12" s="114"/>
      <c r="G12" s="114"/>
      <c r="H12" s="114"/>
      <c r="I12" s="100"/>
      <c r="J12" s="116" t="str">
        <f>データ!R6</f>
        <v>有</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123</v>
      </c>
      <c r="BM17" s="124"/>
      <c r="BN17" s="124"/>
      <c r="BO17" s="124"/>
      <c r="BP17" s="124"/>
      <c r="BQ17" s="124"/>
      <c r="BR17" s="124"/>
      <c r="BS17" s="124"/>
      <c r="BT17" s="124"/>
      <c r="BU17" s="124"/>
      <c r="BV17" s="124"/>
      <c r="BW17" s="124"/>
      <c r="BX17" s="124"/>
      <c r="BY17" s="124"/>
      <c r="BZ17" s="125"/>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23" t="s">
        <v>124</v>
      </c>
      <c r="BM55" s="124"/>
      <c r="BN55" s="124"/>
      <c r="BO55" s="124"/>
      <c r="BP55" s="124"/>
      <c r="BQ55" s="124"/>
      <c r="BR55" s="124"/>
      <c r="BS55" s="124"/>
      <c r="BT55" s="124"/>
      <c r="BU55" s="124"/>
      <c r="BV55" s="124"/>
      <c r="BW55" s="124"/>
      <c r="BX55" s="124"/>
      <c r="BY55" s="124"/>
      <c r="BZ55" s="125"/>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23"/>
      <c r="BM56" s="124"/>
      <c r="BN56" s="124"/>
      <c r="BO56" s="124"/>
      <c r="BP56" s="124"/>
      <c r="BQ56" s="124"/>
      <c r="BR56" s="124"/>
      <c r="BS56" s="124"/>
      <c r="BT56" s="124"/>
      <c r="BU56" s="124"/>
      <c r="BV56" s="124"/>
      <c r="BW56" s="124"/>
      <c r="BX56" s="124"/>
      <c r="BY56" s="124"/>
      <c r="BZ56" s="125"/>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23"/>
      <c r="BM57" s="124"/>
      <c r="BN57" s="124"/>
      <c r="BO57" s="124"/>
      <c r="BP57" s="124"/>
      <c r="BQ57" s="124"/>
      <c r="BR57" s="124"/>
      <c r="BS57" s="124"/>
      <c r="BT57" s="124"/>
      <c r="BU57" s="124"/>
      <c r="BV57" s="124"/>
      <c r="BW57" s="124"/>
      <c r="BX57" s="124"/>
      <c r="BY57" s="124"/>
      <c r="BZ57" s="125"/>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23"/>
      <c r="BM58" s="124"/>
      <c r="BN58" s="124"/>
      <c r="BO58" s="124"/>
      <c r="BP58" s="124"/>
      <c r="BQ58" s="124"/>
      <c r="BR58" s="124"/>
      <c r="BS58" s="124"/>
      <c r="BT58" s="124"/>
      <c r="BU58" s="124"/>
      <c r="BV58" s="124"/>
      <c r="BW58" s="124"/>
      <c r="BX58" s="124"/>
      <c r="BY58" s="124"/>
      <c r="BZ58" s="125"/>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23"/>
      <c r="BM59" s="124"/>
      <c r="BN59" s="124"/>
      <c r="BO59" s="124"/>
      <c r="BP59" s="124"/>
      <c r="BQ59" s="124"/>
      <c r="BR59" s="124"/>
      <c r="BS59" s="124"/>
      <c r="BT59" s="124"/>
      <c r="BU59" s="124"/>
      <c r="BV59" s="124"/>
      <c r="BW59" s="124"/>
      <c r="BX59" s="124"/>
      <c r="BY59" s="124"/>
      <c r="BZ59" s="125"/>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23"/>
      <c r="BM60" s="124"/>
      <c r="BN60" s="124"/>
      <c r="BO60" s="124"/>
      <c r="BP60" s="124"/>
      <c r="BQ60" s="124"/>
      <c r="BR60" s="124"/>
      <c r="BS60" s="124"/>
      <c r="BT60" s="124"/>
      <c r="BU60" s="124"/>
      <c r="BV60" s="124"/>
      <c r="BW60" s="124"/>
      <c r="BX60" s="124"/>
      <c r="BY60" s="124"/>
      <c r="BZ60" s="125"/>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23"/>
      <c r="BM61" s="124"/>
      <c r="BN61" s="124"/>
      <c r="BO61" s="124"/>
      <c r="BP61" s="124"/>
      <c r="BQ61" s="124"/>
      <c r="BR61" s="124"/>
      <c r="BS61" s="124"/>
      <c r="BT61" s="124"/>
      <c r="BU61" s="124"/>
      <c r="BV61" s="124"/>
      <c r="BW61" s="124"/>
      <c r="BX61" s="124"/>
      <c r="BY61" s="124"/>
      <c r="BZ61" s="125"/>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23"/>
      <c r="BM62" s="124"/>
      <c r="BN62" s="124"/>
      <c r="BO62" s="124"/>
      <c r="BP62" s="124"/>
      <c r="BQ62" s="124"/>
      <c r="BR62" s="124"/>
      <c r="BS62" s="124"/>
      <c r="BT62" s="124"/>
      <c r="BU62" s="124"/>
      <c r="BV62" s="124"/>
      <c r="BW62" s="124"/>
      <c r="BX62" s="124"/>
      <c r="BY62" s="124"/>
      <c r="BZ62" s="125"/>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23"/>
      <c r="BM63" s="124"/>
      <c r="BN63" s="124"/>
      <c r="BO63" s="124"/>
      <c r="BP63" s="124"/>
      <c r="BQ63" s="124"/>
      <c r="BR63" s="124"/>
      <c r="BS63" s="124"/>
      <c r="BT63" s="124"/>
      <c r="BU63" s="124"/>
      <c r="BV63" s="124"/>
      <c r="BW63" s="124"/>
      <c r="BX63" s="124"/>
      <c r="BY63" s="124"/>
      <c r="BZ63" s="125"/>
    </row>
    <row r="64" spans="1:78" ht="13.5" customHeight="1">
      <c r="A64" s="2"/>
      <c r="B64" s="28"/>
      <c r="C64" s="131"/>
      <c r="D64" s="131"/>
      <c r="E64" s="131"/>
      <c r="F64" s="131"/>
      <c r="G64" s="131"/>
      <c r="H64" s="131"/>
      <c r="I64" s="131"/>
      <c r="J64" s="131"/>
      <c r="K64" s="131"/>
      <c r="L64" s="131"/>
      <c r="M64" s="131"/>
      <c r="N64" s="131"/>
      <c r="O64" s="131"/>
      <c r="P64" s="131"/>
      <c r="Q64" s="31"/>
      <c r="R64" s="131"/>
      <c r="S64" s="131"/>
      <c r="T64" s="131"/>
      <c r="U64" s="131"/>
      <c r="V64" s="131"/>
      <c r="W64" s="131"/>
      <c r="X64" s="131"/>
      <c r="Y64" s="131"/>
      <c r="Z64" s="131"/>
      <c r="AA64" s="131"/>
      <c r="AB64" s="131"/>
      <c r="AC64" s="131"/>
      <c r="AD64" s="131"/>
      <c r="AE64" s="131"/>
      <c r="AF64" s="31"/>
      <c r="AG64" s="131"/>
      <c r="AH64" s="131"/>
      <c r="AI64" s="131"/>
      <c r="AJ64" s="131"/>
      <c r="AK64" s="131"/>
      <c r="AL64" s="131"/>
      <c r="AM64" s="131"/>
      <c r="AN64" s="131"/>
      <c r="AO64" s="131"/>
      <c r="AP64" s="131"/>
      <c r="AQ64" s="131"/>
      <c r="AR64" s="131"/>
      <c r="AS64" s="131"/>
      <c r="AT64" s="131"/>
      <c r="AU64" s="31"/>
      <c r="AV64" s="131"/>
      <c r="AW64" s="131"/>
      <c r="AX64" s="131"/>
      <c r="AY64" s="131"/>
      <c r="AZ64" s="131"/>
      <c r="BA64" s="131"/>
      <c r="BB64" s="131"/>
      <c r="BC64" s="131"/>
      <c r="BD64" s="131"/>
      <c r="BE64" s="131"/>
      <c r="BF64" s="131"/>
      <c r="BG64" s="131"/>
      <c r="BH64" s="131"/>
      <c r="BI64" s="131"/>
      <c r="BJ64" s="30"/>
      <c r="BK64" s="2"/>
      <c r="BL64" s="123"/>
      <c r="BM64" s="124"/>
      <c r="BN64" s="124"/>
      <c r="BO64" s="124"/>
      <c r="BP64" s="124"/>
      <c r="BQ64" s="124"/>
      <c r="BR64" s="124"/>
      <c r="BS64" s="124"/>
      <c r="BT64" s="124"/>
      <c r="BU64" s="124"/>
      <c r="BV64" s="124"/>
      <c r="BW64" s="124"/>
      <c r="BX64" s="124"/>
      <c r="BY64" s="124"/>
      <c r="BZ64" s="125"/>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23"/>
      <c r="BM65" s="124"/>
      <c r="BN65" s="124"/>
      <c r="BO65" s="124"/>
      <c r="BP65" s="124"/>
      <c r="BQ65" s="124"/>
      <c r="BR65" s="124"/>
      <c r="BS65" s="124"/>
      <c r="BT65" s="124"/>
      <c r="BU65" s="124"/>
      <c r="BV65" s="124"/>
      <c r="BW65" s="124"/>
      <c r="BX65" s="124"/>
      <c r="BY65" s="124"/>
      <c r="BZ65" s="125"/>
    </row>
    <row r="66" spans="1:78" ht="13.5" customHeight="1" thickTop="1">
      <c r="A66" s="2"/>
      <c r="B66" s="132" t="s">
        <v>19</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23"/>
      <c r="BM66" s="124"/>
      <c r="BN66" s="124"/>
      <c r="BO66" s="124"/>
      <c r="BP66" s="124"/>
      <c r="BQ66" s="124"/>
      <c r="BR66" s="124"/>
      <c r="BS66" s="124"/>
      <c r="BT66" s="124"/>
      <c r="BU66" s="124"/>
      <c r="BV66" s="124"/>
      <c r="BW66" s="124"/>
      <c r="BX66" s="124"/>
      <c r="BY66" s="124"/>
      <c r="BZ66" s="12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23"/>
      <c r="BM67" s="124"/>
      <c r="BN67" s="124"/>
      <c r="BO67" s="124"/>
      <c r="BP67" s="124"/>
      <c r="BQ67" s="124"/>
      <c r="BR67" s="124"/>
      <c r="BS67" s="124"/>
      <c r="BT67" s="124"/>
      <c r="BU67" s="124"/>
      <c r="BV67" s="124"/>
      <c r="BW67" s="124"/>
      <c r="BX67" s="124"/>
      <c r="BY67" s="124"/>
      <c r="BZ67" s="125"/>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23"/>
      <c r="BM68" s="124"/>
      <c r="BN68" s="124"/>
      <c r="BO68" s="124"/>
      <c r="BP68" s="124"/>
      <c r="BQ68" s="124"/>
      <c r="BR68" s="124"/>
      <c r="BS68" s="124"/>
      <c r="BT68" s="124"/>
      <c r="BU68" s="124"/>
      <c r="BV68" s="124"/>
      <c r="BW68" s="124"/>
      <c r="BX68" s="124"/>
      <c r="BY68" s="124"/>
      <c r="BZ68" s="125"/>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23"/>
      <c r="BM69" s="124"/>
      <c r="BN69" s="124"/>
      <c r="BO69" s="124"/>
      <c r="BP69" s="124"/>
      <c r="BQ69" s="124"/>
      <c r="BR69" s="124"/>
      <c r="BS69" s="124"/>
      <c r="BT69" s="124"/>
      <c r="BU69" s="124"/>
      <c r="BV69" s="124"/>
      <c r="BW69" s="124"/>
      <c r="BX69" s="124"/>
      <c r="BY69" s="124"/>
      <c r="BZ69" s="125"/>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23"/>
      <c r="BM70" s="124"/>
      <c r="BN70" s="124"/>
      <c r="BO70" s="124"/>
      <c r="BP70" s="124"/>
      <c r="BQ70" s="124"/>
      <c r="BR70" s="124"/>
      <c r="BS70" s="124"/>
      <c r="BT70" s="124"/>
      <c r="BU70" s="124"/>
      <c r="BV70" s="124"/>
      <c r="BW70" s="124"/>
      <c r="BX70" s="124"/>
      <c r="BY70" s="124"/>
      <c r="BZ70" s="125"/>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23"/>
      <c r="BM71" s="124"/>
      <c r="BN71" s="124"/>
      <c r="BO71" s="124"/>
      <c r="BP71" s="124"/>
      <c r="BQ71" s="124"/>
      <c r="BR71" s="124"/>
      <c r="BS71" s="124"/>
      <c r="BT71" s="124"/>
      <c r="BU71" s="124"/>
      <c r="BV71" s="124"/>
      <c r="BW71" s="124"/>
      <c r="BX71" s="124"/>
      <c r="BY71" s="124"/>
      <c r="BZ71" s="125"/>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23"/>
      <c r="BM72" s="124"/>
      <c r="BN72" s="124"/>
      <c r="BO72" s="124"/>
      <c r="BP72" s="124"/>
      <c r="BQ72" s="124"/>
      <c r="BR72" s="124"/>
      <c r="BS72" s="124"/>
      <c r="BT72" s="124"/>
      <c r="BU72" s="124"/>
      <c r="BV72" s="124"/>
      <c r="BW72" s="124"/>
      <c r="BX72" s="124"/>
      <c r="BY72" s="124"/>
      <c r="BZ72" s="125"/>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33" t="s">
        <v>125</v>
      </c>
      <c r="BM75" s="134"/>
      <c r="BN75" s="134"/>
      <c r="BO75" s="134"/>
      <c r="BP75" s="134"/>
      <c r="BQ75" s="134"/>
      <c r="BR75" s="134"/>
      <c r="BS75" s="134"/>
      <c r="BT75" s="134"/>
      <c r="BU75" s="134"/>
      <c r="BV75" s="134"/>
      <c r="BW75" s="134"/>
      <c r="BX75" s="134"/>
      <c r="BY75" s="134"/>
      <c r="BZ75" s="135"/>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33"/>
      <c r="BM76" s="134"/>
      <c r="BN76" s="134"/>
      <c r="BO76" s="134"/>
      <c r="BP76" s="134"/>
      <c r="BQ76" s="134"/>
      <c r="BR76" s="134"/>
      <c r="BS76" s="134"/>
      <c r="BT76" s="134"/>
      <c r="BU76" s="134"/>
      <c r="BV76" s="134"/>
      <c r="BW76" s="134"/>
      <c r="BX76" s="134"/>
      <c r="BY76" s="134"/>
      <c r="BZ76" s="135"/>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33"/>
      <c r="BM77" s="134"/>
      <c r="BN77" s="134"/>
      <c r="BO77" s="134"/>
      <c r="BP77" s="134"/>
      <c r="BQ77" s="134"/>
      <c r="BR77" s="134"/>
      <c r="BS77" s="134"/>
      <c r="BT77" s="134"/>
      <c r="BU77" s="134"/>
      <c r="BV77" s="134"/>
      <c r="BW77" s="134"/>
      <c r="BX77" s="134"/>
      <c r="BY77" s="134"/>
      <c r="BZ77" s="135"/>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33"/>
      <c r="BM78" s="134"/>
      <c r="BN78" s="134"/>
      <c r="BO78" s="134"/>
      <c r="BP78" s="134"/>
      <c r="BQ78" s="134"/>
      <c r="BR78" s="134"/>
      <c r="BS78" s="134"/>
      <c r="BT78" s="134"/>
      <c r="BU78" s="134"/>
      <c r="BV78" s="134"/>
      <c r="BW78" s="134"/>
      <c r="BX78" s="134"/>
      <c r="BY78" s="134"/>
      <c r="BZ78" s="135"/>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33"/>
      <c r="BM79" s="134"/>
      <c r="BN79" s="134"/>
      <c r="BO79" s="134"/>
      <c r="BP79" s="134"/>
      <c r="BQ79" s="134"/>
      <c r="BR79" s="134"/>
      <c r="BS79" s="134"/>
      <c r="BT79" s="134"/>
      <c r="BU79" s="134"/>
      <c r="BV79" s="134"/>
      <c r="BW79" s="134"/>
      <c r="BX79" s="134"/>
      <c r="BY79" s="134"/>
      <c r="BZ79" s="135"/>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33"/>
      <c r="BM80" s="134"/>
      <c r="BN80" s="134"/>
      <c r="BO80" s="134"/>
      <c r="BP80" s="134"/>
      <c r="BQ80" s="134"/>
      <c r="BR80" s="134"/>
      <c r="BS80" s="134"/>
      <c r="BT80" s="134"/>
      <c r="BU80" s="134"/>
      <c r="BV80" s="134"/>
      <c r="BW80" s="134"/>
      <c r="BX80" s="134"/>
      <c r="BY80" s="134"/>
      <c r="BZ80" s="135"/>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33"/>
      <c r="BM81" s="134"/>
      <c r="BN81" s="134"/>
      <c r="BO81" s="134"/>
      <c r="BP81" s="134"/>
      <c r="BQ81" s="134"/>
      <c r="BR81" s="134"/>
      <c r="BS81" s="134"/>
      <c r="BT81" s="134"/>
      <c r="BU81" s="134"/>
      <c r="BV81" s="134"/>
      <c r="BW81" s="134"/>
      <c r="BX81" s="134"/>
      <c r="BY81" s="134"/>
      <c r="BZ81" s="135"/>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33"/>
      <c r="BM82" s="134"/>
      <c r="BN82" s="134"/>
      <c r="BO82" s="134"/>
      <c r="BP82" s="134"/>
      <c r="BQ82" s="134"/>
      <c r="BR82" s="134"/>
      <c r="BS82" s="134"/>
      <c r="BT82" s="134"/>
      <c r="BU82" s="134"/>
      <c r="BV82" s="134"/>
      <c r="BW82" s="134"/>
      <c r="BX82" s="134"/>
      <c r="BY82" s="134"/>
      <c r="BZ82" s="135"/>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33"/>
      <c r="BM83" s="134"/>
      <c r="BN83" s="134"/>
      <c r="BO83" s="134"/>
      <c r="BP83" s="134"/>
      <c r="BQ83" s="134"/>
      <c r="BR83" s="134"/>
      <c r="BS83" s="134"/>
      <c r="BT83" s="134"/>
      <c r="BU83" s="134"/>
      <c r="BV83" s="134"/>
      <c r="BW83" s="134"/>
      <c r="BX83" s="134"/>
      <c r="BY83" s="134"/>
      <c r="BZ83" s="135"/>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33"/>
      <c r="BM84" s="134"/>
      <c r="BN84" s="134"/>
      <c r="BO84" s="134"/>
      <c r="BP84" s="134"/>
      <c r="BQ84" s="134"/>
      <c r="BR84" s="134"/>
      <c r="BS84" s="134"/>
      <c r="BT84" s="134"/>
      <c r="BU84" s="134"/>
      <c r="BV84" s="134"/>
      <c r="BW84" s="134"/>
      <c r="BX84" s="134"/>
      <c r="BY84" s="134"/>
      <c r="BZ84" s="135"/>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33"/>
      <c r="BM85" s="134"/>
      <c r="BN85" s="134"/>
      <c r="BO85" s="134"/>
      <c r="BP85" s="134"/>
      <c r="BQ85" s="134"/>
      <c r="BR85" s="134"/>
      <c r="BS85" s="134"/>
      <c r="BT85" s="134"/>
      <c r="BU85" s="134"/>
      <c r="BV85" s="134"/>
      <c r="BW85" s="134"/>
      <c r="BX85" s="134"/>
      <c r="BY85" s="134"/>
      <c r="BZ85" s="135"/>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33"/>
      <c r="BM86" s="134"/>
      <c r="BN86" s="134"/>
      <c r="BO86" s="134"/>
      <c r="BP86" s="134"/>
      <c r="BQ86" s="134"/>
      <c r="BR86" s="134"/>
      <c r="BS86" s="134"/>
      <c r="BT86" s="134"/>
      <c r="BU86" s="134"/>
      <c r="BV86" s="134"/>
      <c r="BW86" s="134"/>
      <c r="BX86" s="134"/>
      <c r="BY86" s="134"/>
      <c r="BZ86" s="135"/>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33"/>
      <c r="BM87" s="134"/>
      <c r="BN87" s="134"/>
      <c r="BO87" s="134"/>
      <c r="BP87" s="134"/>
      <c r="BQ87" s="134"/>
      <c r="BR87" s="134"/>
      <c r="BS87" s="134"/>
      <c r="BT87" s="134"/>
      <c r="BU87" s="134"/>
      <c r="BV87" s="134"/>
      <c r="BW87" s="134"/>
      <c r="BX87" s="134"/>
      <c r="BY87" s="134"/>
      <c r="BZ87" s="135"/>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33"/>
      <c r="BM88" s="134"/>
      <c r="BN88" s="134"/>
      <c r="BO88" s="134"/>
      <c r="BP88" s="134"/>
      <c r="BQ88" s="134"/>
      <c r="BR88" s="134"/>
      <c r="BS88" s="134"/>
      <c r="BT88" s="134"/>
      <c r="BU88" s="134"/>
      <c r="BV88" s="134"/>
      <c r="BW88" s="134"/>
      <c r="BX88" s="134"/>
      <c r="BY88" s="134"/>
      <c r="BZ88" s="135"/>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36"/>
      <c r="BM89" s="137"/>
      <c r="BN89" s="137"/>
      <c r="BO89" s="137"/>
      <c r="BP89" s="137"/>
      <c r="BQ89" s="137"/>
      <c r="BR89" s="137"/>
      <c r="BS89" s="137"/>
      <c r="BT89" s="137"/>
      <c r="BU89" s="137"/>
      <c r="BV89" s="137"/>
      <c r="BW89" s="137"/>
      <c r="BX89" s="137"/>
      <c r="BY89" s="137"/>
      <c r="BZ89" s="138"/>
    </row>
    <row r="90" spans="1:78" ht="13.8" thickTop="1">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141003</v>
      </c>
      <c r="D6" s="57" t="str">
        <f t="shared" si="3"/>
        <v>46</v>
      </c>
      <c r="E6" s="57" t="str">
        <f t="shared" si="3"/>
        <v>03</v>
      </c>
      <c r="F6" s="58" t="str">
        <f>F7</f>
        <v>3</v>
      </c>
      <c r="G6" s="58" t="str">
        <f>G7</f>
        <v>000</v>
      </c>
      <c r="H6" s="57" t="str">
        <f t="shared" si="3"/>
        <v>神奈川県　横浜市</v>
      </c>
      <c r="I6" s="57" t="str">
        <f t="shared" si="3"/>
        <v>法適用</v>
      </c>
      <c r="J6" s="57" t="str">
        <f t="shared" si="3"/>
        <v>交通事業</v>
      </c>
      <c r="K6" s="57" t="str">
        <f t="shared" si="3"/>
        <v>自動車運送事業</v>
      </c>
      <c r="L6" s="59" t="str">
        <f t="shared" si="3"/>
        <v>-</v>
      </c>
      <c r="M6" s="59">
        <f t="shared" si="3"/>
        <v>525.20000000000005</v>
      </c>
      <c r="N6" s="60">
        <f t="shared" si="3"/>
        <v>25679</v>
      </c>
      <c r="O6" s="60">
        <f t="shared" si="3"/>
        <v>815</v>
      </c>
      <c r="P6" s="60">
        <f t="shared" si="3"/>
        <v>1330</v>
      </c>
      <c r="Q6" s="59">
        <f>Q7</f>
        <v>18.3</v>
      </c>
      <c r="R6" s="57" t="str">
        <f t="shared" si="3"/>
        <v>有</v>
      </c>
      <c r="S6" s="57" t="str">
        <f t="shared" si="3"/>
        <v>無</v>
      </c>
      <c r="T6" s="60">
        <f t="shared" si="3"/>
        <v>120129</v>
      </c>
      <c r="U6" s="60">
        <f t="shared" si="3"/>
        <v>120670</v>
      </c>
      <c r="V6" s="60">
        <f t="shared" si="3"/>
        <v>121301</v>
      </c>
      <c r="W6" s="60">
        <f t="shared" si="3"/>
        <v>121748</v>
      </c>
      <c r="X6" s="60">
        <f t="shared" si="3"/>
        <v>122714</v>
      </c>
      <c r="Y6" s="60">
        <f t="shared" si="3"/>
        <v>552392</v>
      </c>
      <c r="Z6" s="60">
        <f t="shared" si="3"/>
        <v>457253</v>
      </c>
      <c r="AA6" s="60">
        <f t="shared" si="3"/>
        <v>561538</v>
      </c>
      <c r="AB6" s="60">
        <f t="shared" si="3"/>
        <v>349319</v>
      </c>
      <c r="AC6" s="60">
        <f t="shared" si="3"/>
        <v>307599</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525.20000000000005</v>
      </c>
      <c r="N7" s="67">
        <v>25679</v>
      </c>
      <c r="O7" s="67">
        <v>815</v>
      </c>
      <c r="P7" s="67">
        <v>1330</v>
      </c>
      <c r="Q7" s="66">
        <v>18.3</v>
      </c>
      <c r="R7" s="65" t="s">
        <v>97</v>
      </c>
      <c r="S7" s="65" t="s">
        <v>98</v>
      </c>
      <c r="T7" s="67">
        <v>120129</v>
      </c>
      <c r="U7" s="67">
        <v>120670</v>
      </c>
      <c r="V7" s="67">
        <v>121301</v>
      </c>
      <c r="W7" s="67">
        <v>121748</v>
      </c>
      <c r="X7" s="67">
        <v>122714</v>
      </c>
      <c r="Y7" s="67">
        <v>552392</v>
      </c>
      <c r="Z7" s="67">
        <v>457253</v>
      </c>
      <c r="AA7" s="67">
        <v>561538</v>
      </c>
      <c r="AB7" s="67">
        <v>349319</v>
      </c>
      <c r="AC7" s="67">
        <v>307599</v>
      </c>
      <c r="AD7" s="66">
        <v>104.7</v>
      </c>
      <c r="AE7" s="66">
        <v>105.6</v>
      </c>
      <c r="AF7" s="66">
        <v>106.4</v>
      </c>
      <c r="AG7" s="66">
        <v>107.4</v>
      </c>
      <c r="AH7" s="66">
        <v>109.6</v>
      </c>
      <c r="AI7" s="66">
        <v>99.1</v>
      </c>
      <c r="AJ7" s="66">
        <v>101.1</v>
      </c>
      <c r="AK7" s="66">
        <v>103</v>
      </c>
      <c r="AL7" s="66">
        <v>102.8</v>
      </c>
      <c r="AM7" s="66">
        <v>104.1</v>
      </c>
      <c r="AN7" s="66">
        <v>100</v>
      </c>
      <c r="AO7" s="66">
        <v>100.4</v>
      </c>
      <c r="AP7" s="66">
        <v>101.9</v>
      </c>
      <c r="AQ7" s="66">
        <v>102.5</v>
      </c>
      <c r="AR7" s="66">
        <v>103.6</v>
      </c>
      <c r="AS7" s="66">
        <v>106.3</v>
      </c>
      <c r="AT7" s="66">
        <v>86.4</v>
      </c>
      <c r="AU7" s="66">
        <v>90.9</v>
      </c>
      <c r="AV7" s="66">
        <v>93.5</v>
      </c>
      <c r="AW7" s="66">
        <v>93.3</v>
      </c>
      <c r="AX7" s="66">
        <v>95.5</v>
      </c>
      <c r="AY7" s="66">
        <v>100</v>
      </c>
      <c r="AZ7" s="66">
        <v>300</v>
      </c>
      <c r="BA7" s="66">
        <v>331.9</v>
      </c>
      <c r="BB7" s="66">
        <v>328.9</v>
      </c>
      <c r="BC7" s="66">
        <v>190.6</v>
      </c>
      <c r="BD7" s="66">
        <v>220.2</v>
      </c>
      <c r="BE7" s="66">
        <v>149.9</v>
      </c>
      <c r="BF7" s="66">
        <v>180.9</v>
      </c>
      <c r="BG7" s="66">
        <v>196.1</v>
      </c>
      <c r="BH7" s="66">
        <v>96.5</v>
      </c>
      <c r="BI7" s="66">
        <v>97.7</v>
      </c>
      <c r="BJ7" s="66">
        <v>100</v>
      </c>
      <c r="BK7" s="66">
        <v>0</v>
      </c>
      <c r="BL7" s="66">
        <v>0</v>
      </c>
      <c r="BM7" s="66">
        <v>0</v>
      </c>
      <c r="BN7" s="66">
        <v>38.5</v>
      </c>
      <c r="BO7" s="66">
        <v>9.1999999999999993</v>
      </c>
      <c r="BP7" s="66">
        <v>87.9</v>
      </c>
      <c r="BQ7" s="66">
        <v>80.8</v>
      </c>
      <c r="BR7" s="66">
        <v>76.599999999999994</v>
      </c>
      <c r="BS7" s="66">
        <v>102.5</v>
      </c>
      <c r="BT7" s="66">
        <v>90.4</v>
      </c>
      <c r="BU7" s="66">
        <v>0</v>
      </c>
      <c r="BV7" s="66">
        <v>4.5999999999999996</v>
      </c>
      <c r="BW7" s="66">
        <v>3.8</v>
      </c>
      <c r="BX7" s="66">
        <v>4.5999999999999996</v>
      </c>
      <c r="BY7" s="66">
        <v>2.9</v>
      </c>
      <c r="BZ7" s="66">
        <v>2.5</v>
      </c>
      <c r="CA7" s="66">
        <v>24</v>
      </c>
      <c r="CB7" s="66">
        <v>19.8</v>
      </c>
      <c r="CC7" s="66">
        <v>17.7</v>
      </c>
      <c r="CD7" s="66">
        <v>15.7</v>
      </c>
      <c r="CE7" s="66">
        <v>13.6</v>
      </c>
      <c r="CF7" s="66">
        <v>164.8</v>
      </c>
      <c r="CG7" s="66">
        <v>161.30000000000001</v>
      </c>
      <c r="CH7" s="66">
        <v>160.4</v>
      </c>
      <c r="CI7" s="66">
        <v>156.4</v>
      </c>
      <c r="CJ7" s="66">
        <v>152.69999999999999</v>
      </c>
      <c r="CK7" s="66">
        <v>203</v>
      </c>
      <c r="CL7" s="66">
        <v>189.9</v>
      </c>
      <c r="CM7" s="66">
        <v>183</v>
      </c>
      <c r="CN7" s="66">
        <v>181.8</v>
      </c>
      <c r="CO7" s="66">
        <v>177.3</v>
      </c>
      <c r="CP7" s="66">
        <v>2.8</v>
      </c>
      <c r="CQ7" s="66">
        <v>2.2999999999999998</v>
      </c>
      <c r="CR7" s="66">
        <v>2.9</v>
      </c>
      <c r="CS7" s="66">
        <v>1.8</v>
      </c>
      <c r="CT7" s="66">
        <v>1.6</v>
      </c>
      <c r="CU7" s="66">
        <v>11.8</v>
      </c>
      <c r="CV7" s="66">
        <v>10.4</v>
      </c>
      <c r="CW7" s="66">
        <v>9.6999999999999993</v>
      </c>
      <c r="CX7" s="66">
        <v>8.6999999999999993</v>
      </c>
      <c r="CY7" s="66">
        <v>7.7</v>
      </c>
      <c r="CZ7" s="66">
        <v>31.7</v>
      </c>
      <c r="DA7" s="66">
        <v>25.3</v>
      </c>
      <c r="DB7" s="66">
        <v>20.6</v>
      </c>
      <c r="DC7" s="66">
        <v>15.4</v>
      </c>
      <c r="DD7" s="66">
        <v>8.6999999999999993</v>
      </c>
      <c r="DE7" s="66">
        <v>53</v>
      </c>
      <c r="DF7" s="66">
        <v>45.3</v>
      </c>
      <c r="DG7" s="66">
        <v>37.5</v>
      </c>
      <c r="DH7" s="66">
        <v>30.9</v>
      </c>
      <c r="DI7" s="66">
        <v>27</v>
      </c>
      <c r="DJ7" s="66">
        <v>68.400000000000006</v>
      </c>
      <c r="DK7" s="66">
        <v>70.900000000000006</v>
      </c>
      <c r="DL7" s="66">
        <v>72.7</v>
      </c>
      <c r="DM7" s="66">
        <v>82.8</v>
      </c>
      <c r="DN7" s="66">
        <v>82.2</v>
      </c>
      <c r="DO7" s="66">
        <v>66.7</v>
      </c>
      <c r="DP7" s="66">
        <v>68.400000000000006</v>
      </c>
      <c r="DQ7" s="66">
        <v>69.7</v>
      </c>
      <c r="DR7" s="66">
        <v>79.3</v>
      </c>
      <c r="DS7" s="66">
        <v>78.900000000000006</v>
      </c>
      <c r="DT7" s="68">
        <v>750.16</v>
      </c>
      <c r="DU7" s="68">
        <v>754.57</v>
      </c>
      <c r="DV7" s="68">
        <v>769.61</v>
      </c>
      <c r="DW7" s="68">
        <v>774.7</v>
      </c>
      <c r="DX7" s="68">
        <v>780.53</v>
      </c>
      <c r="DY7" s="68">
        <v>658.35</v>
      </c>
      <c r="DZ7" s="68">
        <v>661.07</v>
      </c>
      <c r="EA7" s="68">
        <v>681.62</v>
      </c>
      <c r="EB7" s="68">
        <v>683.83</v>
      </c>
      <c r="EC7" s="68">
        <v>684.85</v>
      </c>
      <c r="ED7" s="68">
        <v>747.69</v>
      </c>
      <c r="EE7" s="68">
        <v>740.46</v>
      </c>
      <c r="EF7" s="68">
        <v>753.79</v>
      </c>
      <c r="EG7" s="68">
        <v>743.33</v>
      </c>
      <c r="EH7" s="68">
        <v>732.2</v>
      </c>
      <c r="EI7" s="68">
        <v>611.76</v>
      </c>
      <c r="EJ7" s="68">
        <v>614.79</v>
      </c>
      <c r="EK7" s="68">
        <v>621.98</v>
      </c>
      <c r="EL7" s="68">
        <v>620.42999999999995</v>
      </c>
      <c r="EM7" s="68">
        <v>618.04</v>
      </c>
      <c r="EN7" s="68">
        <v>498.67</v>
      </c>
      <c r="EO7" s="68">
        <v>488.39</v>
      </c>
      <c r="EP7" s="68">
        <v>489.88</v>
      </c>
      <c r="EQ7" s="68">
        <v>491.35</v>
      </c>
      <c r="ER7" s="68">
        <v>491.64</v>
      </c>
      <c r="ES7" s="68">
        <v>360.34</v>
      </c>
      <c r="ET7" s="68">
        <v>361.64</v>
      </c>
      <c r="EU7" s="68">
        <v>366.2</v>
      </c>
      <c r="EV7" s="68">
        <v>369.14</v>
      </c>
      <c r="EW7" s="68">
        <v>371.91</v>
      </c>
      <c r="EX7" s="66">
        <v>19.399999999999999</v>
      </c>
      <c r="EY7" s="66">
        <v>19.5</v>
      </c>
      <c r="EZ7" s="66">
        <v>19.899999999999999</v>
      </c>
      <c r="FA7" s="66">
        <v>20</v>
      </c>
      <c r="FB7" s="66">
        <v>20.100000000000001</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100.4</v>
      </c>
      <c r="AO11" s="77">
        <f>AP7</f>
        <v>101.9</v>
      </c>
      <c r="AP11" s="77">
        <f>AQ7</f>
        <v>102.5</v>
      </c>
      <c r="AQ11" s="77">
        <f>AR7</f>
        <v>103.6</v>
      </c>
      <c r="AR11" s="77">
        <f>AS7</f>
        <v>106.3</v>
      </c>
      <c r="AS11" s="73"/>
      <c r="AT11" s="74"/>
      <c r="AU11" s="73"/>
      <c r="AV11" s="73"/>
      <c r="AW11" s="73"/>
      <c r="AX11" s="76" t="s">
        <v>107</v>
      </c>
      <c r="AY11" s="77">
        <f>AZ7</f>
        <v>300</v>
      </c>
      <c r="AZ11" s="77">
        <f>BA7</f>
        <v>331.9</v>
      </c>
      <c r="BA11" s="77">
        <f>BB7</f>
        <v>328.9</v>
      </c>
      <c r="BB11" s="77">
        <f>BC7</f>
        <v>190.6</v>
      </c>
      <c r="BC11" s="77">
        <f>BD7</f>
        <v>220.2</v>
      </c>
      <c r="BD11" s="73"/>
      <c r="BE11" s="73"/>
      <c r="BF11" s="73"/>
      <c r="BG11" s="73"/>
      <c r="BH11" s="73"/>
      <c r="BI11" s="76" t="s">
        <v>107</v>
      </c>
      <c r="BJ11" s="77">
        <f>BK7</f>
        <v>0</v>
      </c>
      <c r="BK11" s="77">
        <f>BL7</f>
        <v>0</v>
      </c>
      <c r="BL11" s="77">
        <f>BM7</f>
        <v>0</v>
      </c>
      <c r="BM11" s="77">
        <f>BN7</f>
        <v>38.5</v>
      </c>
      <c r="BN11" s="77">
        <f>BO7</f>
        <v>9.1999999999999993</v>
      </c>
      <c r="BO11" s="73"/>
      <c r="BP11" s="73"/>
      <c r="BQ11" s="73"/>
      <c r="BR11" s="73"/>
      <c r="BS11" s="73"/>
      <c r="BT11" s="76" t="s">
        <v>108</v>
      </c>
      <c r="BU11" s="77">
        <f>BV7</f>
        <v>4.5999999999999996</v>
      </c>
      <c r="BV11" s="77">
        <f>BW7</f>
        <v>3.8</v>
      </c>
      <c r="BW11" s="77">
        <f>BX7</f>
        <v>4.5999999999999996</v>
      </c>
      <c r="BX11" s="77">
        <f>BY7</f>
        <v>2.9</v>
      </c>
      <c r="BY11" s="77">
        <f>BZ7</f>
        <v>2.5</v>
      </c>
      <c r="BZ11" s="73"/>
      <c r="CA11" s="73"/>
      <c r="CB11" s="73"/>
      <c r="CC11" s="73"/>
      <c r="CD11" s="73"/>
      <c r="CE11" s="73"/>
      <c r="CF11" s="73"/>
      <c r="CG11" s="73"/>
      <c r="CH11" s="73"/>
      <c r="CI11" s="73"/>
      <c r="CJ11" s="73"/>
      <c r="CK11" s="73"/>
      <c r="CL11" s="73"/>
      <c r="CM11" s="73"/>
      <c r="CN11" s="76" t="s">
        <v>107</v>
      </c>
      <c r="CO11" s="77">
        <f>CP7</f>
        <v>2.8</v>
      </c>
      <c r="CP11" s="77">
        <f>CQ7</f>
        <v>2.2999999999999998</v>
      </c>
      <c r="CQ11" s="77">
        <f>CR7</f>
        <v>2.9</v>
      </c>
      <c r="CR11" s="77">
        <f>CS7</f>
        <v>1.8</v>
      </c>
      <c r="CS11" s="77">
        <f>CT7</f>
        <v>1.6</v>
      </c>
      <c r="CT11" s="73"/>
      <c r="CU11" s="73"/>
      <c r="CV11" s="73"/>
      <c r="CW11" s="73"/>
      <c r="CX11" s="76" t="s">
        <v>107</v>
      </c>
      <c r="CY11" s="77">
        <f>CZ7</f>
        <v>31.7</v>
      </c>
      <c r="CZ11" s="77">
        <f>DA7</f>
        <v>25.3</v>
      </c>
      <c r="DA11" s="77">
        <f>DB7</f>
        <v>20.6</v>
      </c>
      <c r="DB11" s="77">
        <f>DC7</f>
        <v>15.4</v>
      </c>
      <c r="DC11" s="77">
        <f>DD7</f>
        <v>8.6999999999999993</v>
      </c>
      <c r="DD11" s="73"/>
      <c r="DE11" s="73"/>
      <c r="DF11" s="73"/>
      <c r="DG11" s="73"/>
      <c r="DH11" s="76" t="s">
        <v>107</v>
      </c>
      <c r="DI11" s="77">
        <f>DJ7</f>
        <v>68.400000000000006</v>
      </c>
      <c r="DJ11" s="77">
        <f>DK7</f>
        <v>70.900000000000006</v>
      </c>
      <c r="DK11" s="77">
        <f>DL7</f>
        <v>72.7</v>
      </c>
      <c r="DL11" s="77">
        <f>DM7</f>
        <v>82.8</v>
      </c>
      <c r="DM11" s="77">
        <f>DN7</f>
        <v>82.2</v>
      </c>
      <c r="DN11" s="73"/>
      <c r="DO11" s="73"/>
      <c r="DP11" s="73"/>
      <c r="DQ11" s="73"/>
      <c r="DR11" s="76" t="s">
        <v>109</v>
      </c>
      <c r="DS11" s="78">
        <f>DT7</f>
        <v>750.16</v>
      </c>
      <c r="DT11" s="78">
        <f>DU7</f>
        <v>754.57</v>
      </c>
      <c r="DU11" s="78">
        <f>DV7</f>
        <v>769.61</v>
      </c>
      <c r="DV11" s="78">
        <f>DW7</f>
        <v>774.7</v>
      </c>
      <c r="DW11" s="78">
        <f>DX7</f>
        <v>780.53</v>
      </c>
      <c r="DX11" s="73"/>
      <c r="DY11" s="73"/>
      <c r="DZ11" s="73"/>
      <c r="EA11" s="73"/>
      <c r="EB11" s="76" t="s">
        <v>110</v>
      </c>
      <c r="EC11" s="78">
        <f>ED7</f>
        <v>747.69</v>
      </c>
      <c r="ED11" s="78">
        <f>EE7</f>
        <v>740.46</v>
      </c>
      <c r="EE11" s="78">
        <f>EF7</f>
        <v>753.79</v>
      </c>
      <c r="EF11" s="78">
        <f>EG7</f>
        <v>743.33</v>
      </c>
      <c r="EG11" s="78">
        <f>EH7</f>
        <v>732.2</v>
      </c>
      <c r="EH11" s="73"/>
      <c r="EI11" s="73"/>
      <c r="EJ11" s="73"/>
      <c r="EK11" s="73"/>
      <c r="EL11" s="76" t="s">
        <v>107</v>
      </c>
      <c r="EM11" s="78">
        <f>EN7</f>
        <v>498.67</v>
      </c>
      <c r="EN11" s="78">
        <f>EO7</f>
        <v>488.39</v>
      </c>
      <c r="EO11" s="78">
        <f>EP7</f>
        <v>489.88</v>
      </c>
      <c r="EP11" s="78">
        <f>EQ7</f>
        <v>491.35</v>
      </c>
      <c r="EQ11" s="78">
        <f>ER7</f>
        <v>491.64</v>
      </c>
      <c r="ER11" s="73"/>
      <c r="ES11" s="73"/>
      <c r="ET11" s="73"/>
      <c r="EU11" s="73"/>
      <c r="EV11" s="76" t="s">
        <v>111</v>
      </c>
      <c r="EW11" s="77">
        <f>EX7</f>
        <v>19.399999999999999</v>
      </c>
      <c r="EX11" s="77">
        <f>EY7</f>
        <v>19.5</v>
      </c>
      <c r="EY11" s="77">
        <f>EZ7</f>
        <v>19.899999999999999</v>
      </c>
      <c r="EZ11" s="77">
        <f>FA7</f>
        <v>20</v>
      </c>
      <c r="FA11" s="77">
        <f>FB7</f>
        <v>20.100000000000001</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107</v>
      </c>
      <c r="AC12" s="77">
        <f>AD7</f>
        <v>104.7</v>
      </c>
      <c r="AD12" s="77">
        <f>AE7</f>
        <v>105.6</v>
      </c>
      <c r="AE12" s="77">
        <f>AF7</f>
        <v>106.4</v>
      </c>
      <c r="AF12" s="77">
        <f>AG7</f>
        <v>107.4</v>
      </c>
      <c r="AG12" s="77">
        <f>AH7</f>
        <v>109.6</v>
      </c>
      <c r="AH12" s="73"/>
      <c r="AI12" s="73"/>
      <c r="AJ12" s="73"/>
      <c r="AK12" s="73"/>
      <c r="AL12" s="73"/>
      <c r="AM12" s="76" t="s">
        <v>112</v>
      </c>
      <c r="AN12" s="77">
        <f>AT7</f>
        <v>86.4</v>
      </c>
      <c r="AO12" s="77">
        <f>AU7</f>
        <v>90.9</v>
      </c>
      <c r="AP12" s="77">
        <f>AV7</f>
        <v>93.5</v>
      </c>
      <c r="AQ12" s="77">
        <f>AW7</f>
        <v>93.3</v>
      </c>
      <c r="AR12" s="77">
        <f>AX7</f>
        <v>95.5</v>
      </c>
      <c r="AS12" s="73"/>
      <c r="AT12" s="74"/>
      <c r="AU12" s="73"/>
      <c r="AV12" s="73"/>
      <c r="AW12" s="73"/>
      <c r="AX12" s="76" t="s">
        <v>113</v>
      </c>
      <c r="AY12" s="77">
        <f>BE7</f>
        <v>149.9</v>
      </c>
      <c r="AZ12" s="77">
        <f>BF7</f>
        <v>180.9</v>
      </c>
      <c r="BA12" s="77">
        <f>BG7</f>
        <v>196.1</v>
      </c>
      <c r="BB12" s="77">
        <f>BH7</f>
        <v>96.5</v>
      </c>
      <c r="BC12" s="77">
        <f>BI7</f>
        <v>97.7</v>
      </c>
      <c r="BD12" s="73"/>
      <c r="BE12" s="73"/>
      <c r="BF12" s="73"/>
      <c r="BG12" s="73"/>
      <c r="BH12" s="73"/>
      <c r="BI12" s="76" t="s">
        <v>112</v>
      </c>
      <c r="BJ12" s="77">
        <f>BP7</f>
        <v>87.9</v>
      </c>
      <c r="BK12" s="77">
        <f>BQ7</f>
        <v>80.8</v>
      </c>
      <c r="BL12" s="77">
        <f>BR7</f>
        <v>76.599999999999994</v>
      </c>
      <c r="BM12" s="77">
        <f>BS7</f>
        <v>102.5</v>
      </c>
      <c r="BN12" s="77">
        <f>BT7</f>
        <v>90.4</v>
      </c>
      <c r="BO12" s="73"/>
      <c r="BP12" s="73"/>
      <c r="BQ12" s="73"/>
      <c r="BR12" s="73"/>
      <c r="BS12" s="73"/>
      <c r="BT12" s="76" t="s">
        <v>114</v>
      </c>
      <c r="BU12" s="77">
        <f>CF7</f>
        <v>164.8</v>
      </c>
      <c r="BV12" s="77">
        <f>CG7</f>
        <v>161.30000000000001</v>
      </c>
      <c r="BW12" s="77">
        <f>CH7</f>
        <v>160.4</v>
      </c>
      <c r="BX12" s="77">
        <f>CI7</f>
        <v>156.4</v>
      </c>
      <c r="BY12" s="77">
        <f>CJ7</f>
        <v>152.69999999999999</v>
      </c>
      <c r="BZ12" s="73"/>
      <c r="CA12" s="73"/>
      <c r="CB12" s="73"/>
      <c r="CC12" s="73"/>
      <c r="CD12" s="73"/>
      <c r="CE12" s="73"/>
      <c r="CF12" s="73"/>
      <c r="CG12" s="73"/>
      <c r="CH12" s="73"/>
      <c r="CI12" s="73"/>
      <c r="CJ12" s="73"/>
      <c r="CK12" s="73"/>
      <c r="CL12" s="73"/>
      <c r="CM12" s="73"/>
      <c r="CN12" s="76" t="s">
        <v>112</v>
      </c>
      <c r="CO12" s="77">
        <f>CU7</f>
        <v>11.8</v>
      </c>
      <c r="CP12" s="77">
        <f>CV7</f>
        <v>10.4</v>
      </c>
      <c r="CQ12" s="77">
        <f>CW7</f>
        <v>9.6999999999999993</v>
      </c>
      <c r="CR12" s="77">
        <f>CX7</f>
        <v>8.6999999999999993</v>
      </c>
      <c r="CS12" s="77">
        <f>CY7</f>
        <v>7.7</v>
      </c>
      <c r="CT12" s="73"/>
      <c r="CU12" s="73"/>
      <c r="CV12" s="73"/>
      <c r="CW12" s="73"/>
      <c r="CX12" s="76" t="s">
        <v>112</v>
      </c>
      <c r="CY12" s="77">
        <f>DE7</f>
        <v>53</v>
      </c>
      <c r="CZ12" s="77">
        <f>DF7</f>
        <v>45.3</v>
      </c>
      <c r="DA12" s="77">
        <f>DG7</f>
        <v>37.5</v>
      </c>
      <c r="DB12" s="77">
        <f>DH7</f>
        <v>30.9</v>
      </c>
      <c r="DC12" s="77">
        <f>DI7</f>
        <v>27</v>
      </c>
      <c r="DD12" s="73"/>
      <c r="DE12" s="73"/>
      <c r="DF12" s="73"/>
      <c r="DG12" s="73"/>
      <c r="DH12" s="76" t="s">
        <v>112</v>
      </c>
      <c r="DI12" s="77">
        <f>DO7</f>
        <v>66.7</v>
      </c>
      <c r="DJ12" s="77">
        <f>DP7</f>
        <v>68.400000000000006</v>
      </c>
      <c r="DK12" s="77">
        <f>DQ7</f>
        <v>69.7</v>
      </c>
      <c r="DL12" s="77">
        <f>DR7</f>
        <v>79.3</v>
      </c>
      <c r="DM12" s="77">
        <f>DS7</f>
        <v>78.900000000000006</v>
      </c>
      <c r="DN12" s="73"/>
      <c r="DO12" s="73"/>
      <c r="DP12" s="73"/>
      <c r="DQ12" s="73"/>
      <c r="DR12" s="76" t="s">
        <v>115</v>
      </c>
      <c r="DS12" s="78">
        <f>DY7</f>
        <v>658.35</v>
      </c>
      <c r="DT12" s="78">
        <f>DZ7</f>
        <v>661.07</v>
      </c>
      <c r="DU12" s="78">
        <f>EA7</f>
        <v>681.62</v>
      </c>
      <c r="DV12" s="78">
        <f>EB7</f>
        <v>683.83</v>
      </c>
      <c r="DW12" s="78">
        <f>EC7</f>
        <v>684.85</v>
      </c>
      <c r="DX12" s="73"/>
      <c r="DY12" s="73"/>
      <c r="DZ12" s="73"/>
      <c r="EA12" s="73"/>
      <c r="EB12" s="76" t="s">
        <v>112</v>
      </c>
      <c r="EC12" s="78">
        <f>EI7</f>
        <v>611.76</v>
      </c>
      <c r="ED12" s="78">
        <f>EJ7</f>
        <v>614.79</v>
      </c>
      <c r="EE12" s="78">
        <f>EK7</f>
        <v>621.98</v>
      </c>
      <c r="EF12" s="78">
        <f>EL7</f>
        <v>620.42999999999995</v>
      </c>
      <c r="EG12" s="78">
        <f>EM7</f>
        <v>618.04</v>
      </c>
      <c r="EH12" s="73"/>
      <c r="EI12" s="73"/>
      <c r="EJ12" s="73"/>
      <c r="EK12" s="73"/>
      <c r="EL12" s="76" t="s">
        <v>112</v>
      </c>
      <c r="EM12" s="78">
        <f>ES7</f>
        <v>360.34</v>
      </c>
      <c r="EN12" s="78">
        <f>ET7</f>
        <v>361.64</v>
      </c>
      <c r="EO12" s="78">
        <f>EU7</f>
        <v>366.2</v>
      </c>
      <c r="EP12" s="78">
        <f>EV7</f>
        <v>369.14</v>
      </c>
      <c r="EQ12" s="78">
        <f>EW7</f>
        <v>371.91</v>
      </c>
      <c r="ER12" s="73"/>
      <c r="ES12" s="73"/>
      <c r="ET12" s="73"/>
      <c r="EU12" s="73"/>
      <c r="EV12" s="76" t="s">
        <v>112</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112</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116</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117</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118</v>
      </c>
      <c r="AN15" s="71"/>
      <c r="AO15" s="71"/>
      <c r="AP15" s="71"/>
      <c r="AQ15" s="71"/>
      <c r="AR15" s="71"/>
      <c r="AS15" s="2"/>
      <c r="AT15" s="69"/>
      <c r="AU15" s="2"/>
      <c r="AV15" s="2"/>
      <c r="AW15" s="2"/>
      <c r="AX15" s="69" t="s">
        <v>118</v>
      </c>
      <c r="AY15" s="71"/>
      <c r="AZ15" s="71"/>
      <c r="BA15" s="71"/>
      <c r="BB15" s="71"/>
      <c r="BC15" s="71"/>
      <c r="BD15" s="2"/>
      <c r="BE15" s="2"/>
      <c r="BF15" s="2"/>
      <c r="BG15" s="2"/>
      <c r="BH15" s="2"/>
      <c r="BI15" s="69" t="s">
        <v>118</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118</v>
      </c>
      <c r="CO15" s="71"/>
      <c r="CP15" s="71"/>
      <c r="CQ15" s="71"/>
      <c r="CR15" s="71"/>
      <c r="CS15" s="71"/>
      <c r="CT15" s="2"/>
      <c r="CU15" s="2"/>
      <c r="CV15" s="2"/>
      <c r="CW15" s="2"/>
      <c r="CX15" s="69" t="s">
        <v>118</v>
      </c>
      <c r="CY15" s="71"/>
      <c r="CZ15" s="71"/>
      <c r="DA15" s="71"/>
      <c r="DB15" s="71"/>
      <c r="DC15" s="71"/>
      <c r="DD15" s="2"/>
      <c r="DE15" s="2"/>
      <c r="DF15" s="2"/>
      <c r="DG15" s="2"/>
      <c r="DH15" s="69" t="s">
        <v>118</v>
      </c>
      <c r="DI15" s="71"/>
      <c r="DJ15" s="71"/>
      <c r="DK15" s="71"/>
      <c r="DL15" s="71"/>
      <c r="DM15" s="71"/>
      <c r="DN15" s="2"/>
      <c r="DO15" s="2"/>
      <c r="DP15" s="2"/>
      <c r="DQ15" s="2"/>
      <c r="DR15" s="69" t="s">
        <v>118</v>
      </c>
      <c r="DS15" s="71"/>
      <c r="DT15" s="71"/>
      <c r="DU15" s="71"/>
      <c r="DV15" s="71"/>
      <c r="DW15" s="71"/>
      <c r="DX15" s="2"/>
      <c r="DY15" s="2"/>
      <c r="DZ15" s="2"/>
      <c r="EA15" s="2"/>
      <c r="EB15" s="69" t="s">
        <v>118</v>
      </c>
      <c r="EC15" s="71"/>
      <c r="ED15" s="71"/>
      <c r="EE15" s="71"/>
      <c r="EF15" s="71"/>
      <c r="EG15" s="71"/>
      <c r="EH15" s="2"/>
      <c r="EI15" s="2"/>
      <c r="EJ15" s="2"/>
      <c r="EK15" s="2"/>
      <c r="EL15" s="69" t="s">
        <v>118</v>
      </c>
      <c r="EM15" s="71"/>
      <c r="EN15" s="71"/>
      <c r="EO15" s="71"/>
      <c r="EP15" s="71"/>
      <c r="EQ15" s="71"/>
      <c r="ER15" s="2"/>
      <c r="ES15" s="2"/>
      <c r="ET15" s="2"/>
      <c r="EU15" s="2"/>
      <c r="EV15" s="69" t="s">
        <v>118</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118</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118</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119</v>
      </c>
      <c r="AN17" s="81">
        <f>IF(AO7="-",NA(),AO7)</f>
        <v>100.4</v>
      </c>
      <c r="AO17" s="81">
        <f>IF(AP7="-",NA(),AP7)</f>
        <v>101.9</v>
      </c>
      <c r="AP17" s="81">
        <f>IF(AQ7="-",NA(),AQ7)</f>
        <v>102.5</v>
      </c>
      <c r="AQ17" s="81">
        <f>IF(AR7="-",NA(),AR7)</f>
        <v>103.6</v>
      </c>
      <c r="AR17" s="81">
        <f>IF(AS7="-",NA(),AS7)</f>
        <v>106.3</v>
      </c>
      <c r="AS17" s="2"/>
      <c r="AT17" s="69"/>
      <c r="AU17" s="2"/>
      <c r="AV17" s="2"/>
      <c r="AW17" s="2"/>
      <c r="AX17" s="80" t="s">
        <v>119</v>
      </c>
      <c r="AY17" s="81">
        <f>IF(AZ7="-",NA(),AZ7)</f>
        <v>300</v>
      </c>
      <c r="AZ17" s="81">
        <f>IF(BA7="-",NA(),BA7)</f>
        <v>331.9</v>
      </c>
      <c r="BA17" s="81">
        <f>IF(BB7="-",NA(),BB7)</f>
        <v>328.9</v>
      </c>
      <c r="BB17" s="81">
        <f>IF(BC7="-",NA(),BC7)</f>
        <v>190.6</v>
      </c>
      <c r="BC17" s="81">
        <f>IF(BD7="-",NA(),BD7)</f>
        <v>220.2</v>
      </c>
      <c r="BD17" s="2"/>
      <c r="BE17" s="2"/>
      <c r="BF17" s="2"/>
      <c r="BG17" s="2"/>
      <c r="BH17" s="2"/>
      <c r="BI17" s="80" t="s">
        <v>119</v>
      </c>
      <c r="BJ17" s="81">
        <f>IF(BK7="-",NA(),BK7)</f>
        <v>0</v>
      </c>
      <c r="BK17" s="81">
        <f>IF(BL7="-",NA(),BL7)</f>
        <v>0</v>
      </c>
      <c r="BL17" s="81">
        <f>IF(BM7="-",NA(),BM7)</f>
        <v>0</v>
      </c>
      <c r="BM17" s="81">
        <f>IF(BN7="-",NA(),BN7)</f>
        <v>38.5</v>
      </c>
      <c r="BN17" s="81">
        <f>IF(BO7="-",NA(),BO7)</f>
        <v>9.1999999999999993</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107</v>
      </c>
      <c r="CO17" s="81">
        <f>IF(CP7="-",NA(),CP7)</f>
        <v>2.8</v>
      </c>
      <c r="CP17" s="81">
        <f>IF(CQ7="-",NA(),CQ7)</f>
        <v>2.2999999999999998</v>
      </c>
      <c r="CQ17" s="81">
        <f>IF(CR7="-",NA(),CR7)</f>
        <v>2.9</v>
      </c>
      <c r="CR17" s="81">
        <f>IF(CS7="-",NA(),CS7)</f>
        <v>1.8</v>
      </c>
      <c r="CS17" s="81">
        <f>IF(CT7="-",NA(),CT7)</f>
        <v>1.6</v>
      </c>
      <c r="CT17" s="2"/>
      <c r="CU17" s="2"/>
      <c r="CV17" s="2"/>
      <c r="CW17" s="2"/>
      <c r="CX17" s="80" t="s">
        <v>107</v>
      </c>
      <c r="CY17" s="81">
        <f>IF(CZ7="-",NA(),CZ7)</f>
        <v>31.7</v>
      </c>
      <c r="CZ17" s="81">
        <f>IF(DA7="-",NA(),DA7)</f>
        <v>25.3</v>
      </c>
      <c r="DA17" s="81">
        <f>IF(DB7="-",NA(),DB7)</f>
        <v>20.6</v>
      </c>
      <c r="DB17" s="81">
        <f>IF(DC7="-",NA(),DC7)</f>
        <v>15.4</v>
      </c>
      <c r="DC17" s="81">
        <f>IF(DD7="-",NA(),DD7)</f>
        <v>8.6999999999999993</v>
      </c>
      <c r="DD17" s="2"/>
      <c r="DE17" s="2"/>
      <c r="DF17" s="2"/>
      <c r="DG17" s="2"/>
      <c r="DH17" s="80" t="s">
        <v>107</v>
      </c>
      <c r="DI17" s="81">
        <f>IF(DJ7="-",NA(),DJ7)</f>
        <v>68.400000000000006</v>
      </c>
      <c r="DJ17" s="81">
        <f>IF(DK7="-",NA(),DK7)</f>
        <v>70.900000000000006</v>
      </c>
      <c r="DK17" s="81">
        <f>IF(DL7="-",NA(),DL7)</f>
        <v>72.7</v>
      </c>
      <c r="DL17" s="81">
        <f>IF(DM7="-",NA(),DM7)</f>
        <v>82.8</v>
      </c>
      <c r="DM17" s="81">
        <f>IF(DN7="-",NA(),DN7)</f>
        <v>82.2</v>
      </c>
      <c r="DN17" s="2"/>
      <c r="DO17" s="2"/>
      <c r="DP17" s="2"/>
      <c r="DQ17" s="2"/>
      <c r="DR17" s="80" t="s">
        <v>107</v>
      </c>
      <c r="DS17" s="82">
        <f>IF(DT7="-",NA(),DT7)</f>
        <v>750.16</v>
      </c>
      <c r="DT17" s="82">
        <f>IF(DU7="-",NA(),DU7)</f>
        <v>754.57</v>
      </c>
      <c r="DU17" s="82">
        <f>IF(DV7="-",NA(),DV7)</f>
        <v>769.61</v>
      </c>
      <c r="DV17" s="82">
        <f>IF(DW7="-",NA(),DW7)</f>
        <v>774.7</v>
      </c>
      <c r="DW17" s="82">
        <f>IF(DX7="-",NA(),DX7)</f>
        <v>780.53</v>
      </c>
      <c r="DX17" s="2"/>
      <c r="DY17" s="2"/>
      <c r="DZ17" s="2"/>
      <c r="EA17" s="2"/>
      <c r="EB17" s="80" t="s">
        <v>107</v>
      </c>
      <c r="EC17" s="82">
        <f>IF(ED7="-",NA(),ED7)</f>
        <v>747.69</v>
      </c>
      <c r="ED17" s="82">
        <f>IF(EE7="-",NA(),EE7)</f>
        <v>740.46</v>
      </c>
      <c r="EE17" s="82">
        <f>IF(EF7="-",NA(),EF7)</f>
        <v>753.79</v>
      </c>
      <c r="EF17" s="82">
        <f>IF(EG7="-",NA(),EG7)</f>
        <v>743.33</v>
      </c>
      <c r="EG17" s="82">
        <f>IF(EH7="-",NA(),EH7)</f>
        <v>732.2</v>
      </c>
      <c r="EH17" s="2"/>
      <c r="EI17" s="2"/>
      <c r="EJ17" s="2"/>
      <c r="EK17" s="2"/>
      <c r="EL17" s="80" t="s">
        <v>107</v>
      </c>
      <c r="EM17" s="82">
        <f>IF(EN7="-",NA(),EN7)</f>
        <v>498.67</v>
      </c>
      <c r="EN17" s="82">
        <f>IF(EO7="-",NA(),EO7)</f>
        <v>488.39</v>
      </c>
      <c r="EO17" s="82">
        <f>IF(EP7="-",NA(),EP7)</f>
        <v>489.88</v>
      </c>
      <c r="EP17" s="82">
        <f>IF(EQ7="-",NA(),EQ7)</f>
        <v>491.35</v>
      </c>
      <c r="EQ17" s="82">
        <f>IF(ER7="-",NA(),ER7)</f>
        <v>491.64</v>
      </c>
      <c r="ER17" s="2"/>
      <c r="ES17" s="2"/>
      <c r="ET17" s="2"/>
      <c r="EU17" s="2"/>
      <c r="EV17" s="80" t="s">
        <v>107</v>
      </c>
      <c r="EW17" s="81">
        <f>IF(EX7="-",NA(),EX7)</f>
        <v>19.399999999999999</v>
      </c>
      <c r="EX17" s="81">
        <f>IF(EY7="-",NA(),EY7)</f>
        <v>19.5</v>
      </c>
      <c r="EY17" s="81">
        <f>IF(EZ7="-",NA(),EZ7)</f>
        <v>19.899999999999999</v>
      </c>
      <c r="EZ17" s="81">
        <f>IF(FA7="-",NA(),FA7)</f>
        <v>20</v>
      </c>
      <c r="FA17" s="81">
        <f>IF(FB7="-",NA(),FB7)</f>
        <v>20.100000000000001</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107</v>
      </c>
      <c r="AC18" s="81">
        <f>IF(AD7="-",NA(),AD7)</f>
        <v>104.7</v>
      </c>
      <c r="AD18" s="81">
        <f>IF(AE7="-",NA(),AE7)</f>
        <v>105.6</v>
      </c>
      <c r="AE18" s="81">
        <f>IF(AF7="-",NA(),AF7)</f>
        <v>106.4</v>
      </c>
      <c r="AF18" s="81">
        <f>IF(AG7="-",NA(),AG7)</f>
        <v>107.4</v>
      </c>
      <c r="AG18" s="81">
        <f>IF(AH7="-",NA(),AH7)</f>
        <v>109.6</v>
      </c>
      <c r="AH18" s="2"/>
      <c r="AI18" s="2"/>
      <c r="AJ18" s="2"/>
      <c r="AK18" s="2"/>
      <c r="AL18" s="2"/>
      <c r="AM18" s="80" t="s">
        <v>112</v>
      </c>
      <c r="AN18" s="81">
        <f>IF(AT7="-",NA(),AT7)</f>
        <v>86.4</v>
      </c>
      <c r="AO18" s="81">
        <f>IF(AU7="-",NA(),AU7)</f>
        <v>90.9</v>
      </c>
      <c r="AP18" s="81">
        <f>IF(AV7="-",NA(),AV7)</f>
        <v>93.5</v>
      </c>
      <c r="AQ18" s="81">
        <f>IF(AW7="-",NA(),AW7)</f>
        <v>93.3</v>
      </c>
      <c r="AR18" s="81">
        <f>IF(AX7="-",NA(),AX7)</f>
        <v>95.5</v>
      </c>
      <c r="AS18" s="2"/>
      <c r="AT18" s="2"/>
      <c r="AU18" s="2"/>
      <c r="AV18" s="2"/>
      <c r="AW18" s="2"/>
      <c r="AX18" s="80" t="s">
        <v>112</v>
      </c>
      <c r="AY18" s="81">
        <f>IF(BE7="-",NA(),BE7)</f>
        <v>149.9</v>
      </c>
      <c r="AZ18" s="81">
        <f>IF(BF7="-",NA(),BF7)</f>
        <v>180.9</v>
      </c>
      <c r="BA18" s="81">
        <f>IF(BG7="-",NA(),BG7)</f>
        <v>196.1</v>
      </c>
      <c r="BB18" s="81">
        <f>IF(BH7="-",NA(),BH7)</f>
        <v>96.5</v>
      </c>
      <c r="BC18" s="81">
        <f>IF(BI7="-",NA(),BI7)</f>
        <v>97.7</v>
      </c>
      <c r="BD18" s="2"/>
      <c r="BE18" s="2"/>
      <c r="BF18" s="2"/>
      <c r="BG18" s="2"/>
      <c r="BH18" s="2"/>
      <c r="BI18" s="80" t="s">
        <v>112</v>
      </c>
      <c r="BJ18" s="81">
        <f>IF(BP7="-",NA(),BP7)</f>
        <v>87.9</v>
      </c>
      <c r="BK18" s="81">
        <f>IF(BQ7="-",NA(),BQ7)</f>
        <v>80.8</v>
      </c>
      <c r="BL18" s="81">
        <f>IF(BR7="-",NA(),BR7)</f>
        <v>76.599999999999994</v>
      </c>
      <c r="BM18" s="81">
        <f>IF(BS7="-",NA(),BS7)</f>
        <v>102.5</v>
      </c>
      <c r="BN18" s="81">
        <f>IF(BT7="-",NA(),BT7)</f>
        <v>90.4</v>
      </c>
      <c r="BO18" s="2"/>
      <c r="BP18" s="2"/>
      <c r="BQ18" s="2"/>
      <c r="BR18" s="2"/>
      <c r="BS18" s="2"/>
      <c r="BT18" s="83" t="s">
        <v>120</v>
      </c>
      <c r="BU18" s="81">
        <f>IF(BU11="-",NA(),BU11)</f>
        <v>4.5999999999999996</v>
      </c>
      <c r="BV18" s="81">
        <f t="shared" ref="BV18:BY18" si="4">IF(BV11="-",NA(),BV11)</f>
        <v>3.8</v>
      </c>
      <c r="BW18" s="81">
        <f t="shared" si="4"/>
        <v>4.5999999999999996</v>
      </c>
      <c r="BX18" s="81">
        <f t="shared" si="4"/>
        <v>2.9</v>
      </c>
      <c r="BY18" s="81">
        <f t="shared" si="4"/>
        <v>2.5</v>
      </c>
      <c r="BZ18" s="2"/>
      <c r="CA18" s="2"/>
      <c r="CB18" s="2"/>
      <c r="CC18" s="2"/>
      <c r="CD18" s="2"/>
      <c r="CE18" s="2"/>
      <c r="CF18" s="2"/>
      <c r="CG18" s="2"/>
      <c r="CH18" s="2"/>
      <c r="CI18" s="2"/>
      <c r="CJ18" s="2"/>
      <c r="CK18" s="2"/>
      <c r="CL18" s="2"/>
      <c r="CM18" s="2"/>
      <c r="CN18" s="80" t="s">
        <v>112</v>
      </c>
      <c r="CO18" s="81">
        <f>IF(CU7="-",NA(),CU7)</f>
        <v>11.8</v>
      </c>
      <c r="CP18" s="81">
        <f>IF(CV7="-",NA(),CV7)</f>
        <v>10.4</v>
      </c>
      <c r="CQ18" s="81">
        <f>IF(CW7="-",NA(),CW7)</f>
        <v>9.6999999999999993</v>
      </c>
      <c r="CR18" s="81">
        <f>IF(CX7="-",NA(),CX7)</f>
        <v>8.6999999999999993</v>
      </c>
      <c r="CS18" s="81">
        <f>IF(CY7="-",NA(),CY7)</f>
        <v>7.7</v>
      </c>
      <c r="CT18" s="2"/>
      <c r="CU18" s="2"/>
      <c r="CV18" s="2"/>
      <c r="CW18" s="2"/>
      <c r="CX18" s="80" t="s">
        <v>112</v>
      </c>
      <c r="CY18" s="81">
        <f>IF(DE7="-",NA(),DE7)</f>
        <v>53</v>
      </c>
      <c r="CZ18" s="81">
        <f>IF(DF7="-",NA(),DF7)</f>
        <v>45.3</v>
      </c>
      <c r="DA18" s="81">
        <f>IF(DG7="-",NA(),DG7)</f>
        <v>37.5</v>
      </c>
      <c r="DB18" s="81">
        <f>IF(DH7="-",NA(),DH7)</f>
        <v>30.9</v>
      </c>
      <c r="DC18" s="81">
        <f>IF(DI7="-",NA(),DI7)</f>
        <v>27</v>
      </c>
      <c r="DD18" s="2"/>
      <c r="DE18" s="2"/>
      <c r="DF18" s="2"/>
      <c r="DG18" s="2"/>
      <c r="DH18" s="80" t="s">
        <v>112</v>
      </c>
      <c r="DI18" s="81">
        <f>IF(DO7="-",NA(),DO7)</f>
        <v>66.7</v>
      </c>
      <c r="DJ18" s="81">
        <f>IF(DP7="-",NA(),DP7)</f>
        <v>68.400000000000006</v>
      </c>
      <c r="DK18" s="81">
        <f>IF(DQ7="-",NA(),DQ7)</f>
        <v>69.7</v>
      </c>
      <c r="DL18" s="81">
        <f>IF(DR7="-",NA(),DR7)</f>
        <v>79.3</v>
      </c>
      <c r="DM18" s="81">
        <f>IF(DS7="-",NA(),DS7)</f>
        <v>78.900000000000006</v>
      </c>
      <c r="DN18" s="2"/>
      <c r="DO18" s="2"/>
      <c r="DP18" s="2"/>
      <c r="DQ18" s="2"/>
      <c r="DR18" s="80" t="s">
        <v>112</v>
      </c>
      <c r="DS18" s="82">
        <f>IF(DY7="-",NA(),DY7)</f>
        <v>658.35</v>
      </c>
      <c r="DT18" s="82">
        <f>IF(DZ7="-",NA(),DZ7)</f>
        <v>661.07</v>
      </c>
      <c r="DU18" s="82">
        <f>IF(EA7="-",NA(),EA7)</f>
        <v>681.62</v>
      </c>
      <c r="DV18" s="82">
        <f>IF(EB7="-",NA(),EB7)</f>
        <v>683.83</v>
      </c>
      <c r="DW18" s="82">
        <f>IF(EC7="-",NA(),EC7)</f>
        <v>684.85</v>
      </c>
      <c r="DX18" s="2"/>
      <c r="DY18" s="2"/>
      <c r="DZ18" s="2"/>
      <c r="EA18" s="2"/>
      <c r="EB18" s="80" t="s">
        <v>112</v>
      </c>
      <c r="EC18" s="82">
        <f>IF(EI7="-",NA(),EI7)</f>
        <v>611.76</v>
      </c>
      <c r="ED18" s="82">
        <f>IF(EJ7="-",NA(),EJ7)</f>
        <v>614.79</v>
      </c>
      <c r="EE18" s="82">
        <f>IF(EK7="-",NA(),EK7)</f>
        <v>621.98</v>
      </c>
      <c r="EF18" s="82">
        <f>IF(EL7="-",NA(),EL7)</f>
        <v>620.42999999999995</v>
      </c>
      <c r="EG18" s="82">
        <f>IF(EM7="-",NA(),EM7)</f>
        <v>618.04</v>
      </c>
      <c r="EH18" s="2"/>
      <c r="EI18" s="2"/>
      <c r="EJ18" s="2"/>
      <c r="EK18" s="2"/>
      <c r="EL18" s="80" t="s">
        <v>112</v>
      </c>
      <c r="EM18" s="82">
        <f>IF(ES7="-",NA(),ES7)</f>
        <v>360.34</v>
      </c>
      <c r="EN18" s="82">
        <f>IF(ET7="-",NA(),ET7)</f>
        <v>361.64</v>
      </c>
      <c r="EO18" s="82">
        <f>IF(EU7="-",NA(),EU7)</f>
        <v>366.2</v>
      </c>
      <c r="EP18" s="82">
        <f>IF(EV7="-",NA(),EV7)</f>
        <v>369.14</v>
      </c>
      <c r="EQ18" s="82">
        <f>IF(EW7="-",NA(),EW7)</f>
        <v>371.91</v>
      </c>
      <c r="ER18" s="2"/>
      <c r="ES18" s="2"/>
      <c r="ET18" s="2"/>
      <c r="EU18" s="2"/>
      <c r="EV18" s="80" t="s">
        <v>112</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112</v>
      </c>
      <c r="AC19" s="81">
        <f>IF(AI7="-",NA(),AI7)</f>
        <v>99.1</v>
      </c>
      <c r="AD19" s="81">
        <f>IF(AJ7="-",NA(),AJ7)</f>
        <v>101.1</v>
      </c>
      <c r="AE19" s="81">
        <f>IF(AK7="-",NA(),AK7)</f>
        <v>103</v>
      </c>
      <c r="AF19" s="81">
        <f>IF(AL7="-",NA(),AL7)</f>
        <v>102.8</v>
      </c>
      <c r="AG19" s="81">
        <f>IF(AM7="-",NA(),AM7)</f>
        <v>104.1</v>
      </c>
      <c r="AH19" s="2"/>
      <c r="AI19" s="2"/>
      <c r="AJ19" s="2"/>
      <c r="AK19" s="2"/>
      <c r="AL19" s="2"/>
      <c r="AM19" s="80" t="s">
        <v>121</v>
      </c>
      <c r="AN19" s="84">
        <f>$AY$7</f>
        <v>100</v>
      </c>
      <c r="AO19" s="84">
        <f>$AY$7</f>
        <v>100</v>
      </c>
      <c r="AP19" s="84">
        <f>$AY$7</f>
        <v>100</v>
      </c>
      <c r="AQ19" s="84">
        <f>$AY$7</f>
        <v>100</v>
      </c>
      <c r="AR19" s="84">
        <f>$AY$7</f>
        <v>100</v>
      </c>
      <c r="AS19" s="2"/>
      <c r="AT19" s="2"/>
      <c r="AU19" s="2"/>
      <c r="AV19" s="2"/>
      <c r="AW19" s="2"/>
      <c r="AX19" s="80" t="s">
        <v>121</v>
      </c>
      <c r="AY19" s="84">
        <f>$BJ$7</f>
        <v>100</v>
      </c>
      <c r="AZ19" s="84">
        <f>$BJ$7</f>
        <v>100</v>
      </c>
      <c r="BA19" s="84">
        <f>$BJ$7</f>
        <v>100</v>
      </c>
      <c r="BB19" s="84">
        <f>$BJ$7</f>
        <v>100</v>
      </c>
      <c r="BC19" s="84">
        <f>$BJ$7</f>
        <v>100</v>
      </c>
      <c r="BD19" s="2"/>
      <c r="BE19" s="2"/>
      <c r="BF19" s="2"/>
      <c r="BG19" s="2"/>
      <c r="BH19" s="2"/>
      <c r="BI19" s="80" t="s">
        <v>121</v>
      </c>
      <c r="BJ19" s="84">
        <f>$BU$7</f>
        <v>0</v>
      </c>
      <c r="BK19" s="84">
        <f>$BU$7</f>
        <v>0</v>
      </c>
      <c r="BL19" s="84">
        <f>$BU$7</f>
        <v>0</v>
      </c>
      <c r="BM19" s="84">
        <f>$BU$7</f>
        <v>0</v>
      </c>
      <c r="BN19" s="84">
        <f>$BU$7</f>
        <v>0</v>
      </c>
      <c r="BO19" s="2"/>
      <c r="BP19" s="2"/>
      <c r="BQ19" s="2"/>
      <c r="BR19" s="2"/>
      <c r="BS19" s="2"/>
      <c r="BT19" s="83" t="s">
        <v>114</v>
      </c>
      <c r="BU19" s="81">
        <f t="shared" ref="BU19:BY21" si="5">IF(BU12="-",NA(),BU12)</f>
        <v>164.8</v>
      </c>
      <c r="BV19" s="81">
        <f t="shared" si="5"/>
        <v>161.30000000000001</v>
      </c>
      <c r="BW19" s="81">
        <f t="shared" si="5"/>
        <v>160.4</v>
      </c>
      <c r="BX19" s="81">
        <f t="shared" si="5"/>
        <v>156.4</v>
      </c>
      <c r="BY19" s="81">
        <f t="shared" si="5"/>
        <v>152.69999999999999</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121</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122</v>
      </c>
      <c r="BJ20" s="2"/>
      <c r="BK20" s="2"/>
      <c r="BL20" s="2"/>
      <c r="BM20" s="2"/>
      <c r="BN20" s="2"/>
      <c r="BO20" s="2"/>
      <c r="BP20" s="2"/>
      <c r="BQ20" s="2"/>
      <c r="BR20" s="2"/>
      <c r="BS20" s="2"/>
      <c r="BT20" s="83" t="s">
        <v>116</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117</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2017-08-18T02:20:22Z</cp:lastPrinted>
  <dcterms:created xsi:type="dcterms:W3CDTF">2017-06-20T04:11:44Z</dcterms:created>
  <dcterms:modified xsi:type="dcterms:W3CDTF">2017-08-25T07:39:25Z</dcterms:modified>
</cp:coreProperties>
</file>