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480" yWindow="48" windowWidth="27900" windowHeight="12600"/>
  </bookViews>
  <sheets>
    <sheet name="法適用_交通・自動車運送事業" sheetId="4" r:id="rId1"/>
    <sheet name="データ" sheetId="5" state="hidden" r:id="rId2"/>
  </sheets>
  <calcPr calcId="171027"/>
</workbook>
</file>

<file path=xl/calcChain.xml><?xml version="1.0" encoding="utf-8"?>
<calcChain xmlns="http://schemas.openxmlformats.org/spreadsheetml/2006/main">
  <c r="AG20" i="5" l="1"/>
  <c r="AF20" i="5"/>
  <c r="AE20" i="5"/>
  <c r="AD20" i="5"/>
  <c r="AC20" i="5"/>
  <c r="BV19"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X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BF9" i="4" s="1"/>
  <c r="AA6" i="5"/>
  <c r="Z6" i="5"/>
  <c r="AV9" i="4" s="1"/>
  <c r="Y6" i="5"/>
  <c r="X6" i="5"/>
  <c r="BK8" i="4" s="1"/>
  <c r="W6" i="5"/>
  <c r="V6" i="5"/>
  <c r="BA8" i="4" s="1"/>
  <c r="U6" i="5"/>
  <c r="T6" i="5"/>
  <c r="AQ8" i="4" s="1"/>
  <c r="S6" i="5"/>
  <c r="R6" i="5"/>
  <c r="Q6" i="5"/>
  <c r="P6" i="5"/>
  <c r="O6" i="5"/>
  <c r="N6" i="5"/>
  <c r="M6" i="5"/>
  <c r="L6" i="5"/>
  <c r="Z8" i="4" s="1"/>
  <c r="K6" i="5"/>
  <c r="J6" i="5"/>
  <c r="J8" i="4" s="1"/>
  <c r="I6" i="5"/>
  <c r="H6" i="5"/>
  <c r="B6" i="4" s="1"/>
  <c r="G6" i="5"/>
  <c r="F6" i="5"/>
  <c r="E6" i="5"/>
  <c r="D6" i="5"/>
  <c r="C6" i="5"/>
  <c r="B6" i="5"/>
  <c r="D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A9" i="4"/>
  <c r="AQ9" i="4"/>
  <c r="BF8" i="4"/>
  <c r="AV8" i="4"/>
  <c r="R8" i="4"/>
  <c r="B8" i="4"/>
  <c r="BW17" i="5" l="1"/>
  <c r="AE17" i="5"/>
  <c r="EO16" i="5"/>
  <c r="DU16" i="5"/>
  <c r="DA16" i="5"/>
  <c r="BL16" i="5"/>
  <c r="AP16" i="5"/>
  <c r="EY10" i="5"/>
  <c r="EE10" i="5"/>
  <c r="DK10" i="5"/>
  <c r="CQ10" i="5"/>
  <c r="BL10" i="5"/>
  <c r="AP10" i="5"/>
  <c r="BW10" i="5"/>
  <c r="DU10" i="5"/>
  <c r="AE11" i="5"/>
  <c r="CQ16" i="5"/>
  <c r="EE16" i="5"/>
  <c r="BA7" i="4"/>
  <c r="E10" i="5"/>
  <c r="C10" i="5"/>
  <c r="B10" i="5"/>
  <c r="F10" i="5"/>
  <c r="BA10" i="5"/>
  <c r="DA10" i="5"/>
  <c r="EO10" i="5"/>
  <c r="BA16" i="5"/>
  <c r="DK16" i="5"/>
  <c r="EY16" i="5"/>
  <c r="BY17" i="5" l="1"/>
  <c r="AG17" i="5"/>
  <c r="EQ16" i="5"/>
  <c r="DW16" i="5"/>
  <c r="DC16" i="5"/>
  <c r="BN16" i="5"/>
  <c r="AR16" i="5"/>
  <c r="FA10" i="5"/>
  <c r="EG10" i="5"/>
  <c r="DM10" i="5"/>
  <c r="CS10" i="5"/>
  <c r="BN10" i="5"/>
  <c r="AR10" i="5"/>
  <c r="EG16" i="5"/>
  <c r="CS16" i="5"/>
  <c r="AG11" i="5"/>
  <c r="DW10" i="5"/>
  <c r="BY10" i="5"/>
  <c r="FA16" i="5"/>
  <c r="DM16" i="5"/>
  <c r="BC16" i="5"/>
  <c r="EQ10" i="5"/>
  <c r="DC10" i="5"/>
  <c r="BC10" i="5"/>
  <c r="BK7" i="4"/>
  <c r="EX16" i="5"/>
  <c r="ED16" i="5"/>
  <c r="DJ16" i="5"/>
  <c r="CP16" i="5"/>
  <c r="AZ16" i="5"/>
  <c r="AD11" i="5"/>
  <c r="EN10" i="5"/>
  <c r="DT10" i="5"/>
  <c r="CZ10" i="5"/>
  <c r="BV10" i="5"/>
  <c r="AZ10" i="5"/>
  <c r="AV7" i="4"/>
  <c r="AD17" i="5"/>
  <c r="DT16" i="5"/>
  <c r="BK16" i="5"/>
  <c r="EX10" i="5"/>
  <c r="DJ10" i="5"/>
  <c r="BK10" i="5"/>
  <c r="BV17" i="5"/>
  <c r="EN16" i="5"/>
  <c r="CZ16" i="5"/>
  <c r="AO16" i="5"/>
  <c r="ED10" i="5"/>
  <c r="CP10" i="5"/>
  <c r="AO10" i="5"/>
  <c r="BU17" i="5"/>
  <c r="AC17" i="5"/>
  <c r="EM16" i="5"/>
  <c r="DS16" i="5"/>
  <c r="CY16" i="5"/>
  <c r="BJ16" i="5"/>
  <c r="AN16" i="5"/>
  <c r="EW10" i="5"/>
  <c r="EC10" i="5"/>
  <c r="DI10" i="5"/>
  <c r="CO10" i="5"/>
  <c r="BJ10" i="5"/>
  <c r="AN10" i="5"/>
  <c r="EC16" i="5"/>
  <c r="CO16" i="5"/>
  <c r="AC11" i="5"/>
  <c r="DS10" i="5"/>
  <c r="BU10" i="5"/>
  <c r="EW16" i="5"/>
  <c r="DI16" i="5"/>
  <c r="AY16" i="5"/>
  <c r="EM10" i="5"/>
  <c r="CY10" i="5"/>
  <c r="AY10" i="5"/>
  <c r="AQ7" i="4"/>
  <c r="EZ16" i="5"/>
  <c r="EF16" i="5"/>
  <c r="DL16" i="5"/>
  <c r="CR16" i="5"/>
  <c r="BB16" i="5"/>
  <c r="AF11" i="5"/>
  <c r="EP10" i="5"/>
  <c r="DV10" i="5"/>
  <c r="DB10" i="5"/>
  <c r="BX10" i="5"/>
  <c r="BB10" i="5"/>
  <c r="BF7" i="4"/>
  <c r="BX17" i="5"/>
  <c r="EP16" i="5"/>
  <c r="DB16" i="5"/>
  <c r="AQ16" i="5"/>
  <c r="EF10" i="5"/>
  <c r="CR10" i="5"/>
  <c r="AQ10" i="5"/>
  <c r="AF17" i="5"/>
  <c r="DV16" i="5"/>
  <c r="BM16" i="5"/>
  <c r="EZ10" i="5"/>
  <c r="DL10" i="5"/>
  <c r="BM10" i="5"/>
</calcChain>
</file>

<file path=xl/sharedStrings.xml><?xml version="1.0" encoding="utf-8"?>
<sst xmlns="http://schemas.openxmlformats.org/spreadsheetml/2006/main" count="313" uniqueCount="124">
  <si>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</si>
  <si>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</si>
  <si>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</si>
  <si>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</si>
  <si>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</si>
  <si>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</si>
  <si>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</si>
  <si>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</si>
  <si>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</si>
  <si>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</si>
  <si>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</si>
  <si>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</si>
  <si>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</si>
  <si>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</si>
  <si>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</si>
  <si>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</si>
  <si>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</si>
  <si>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</si>
  <si>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</si>
  <si>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</si>
  <si>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</si>
  <si>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</si>
  <si>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</si>
  <si>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</si>
  <si>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</si>
  <si>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</si>
  <si>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</si>
  <si>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</si>
  <si>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</si>
  <si>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</si>
  <si>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</si>
  <si>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</si>
  <si>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</si>
  <si>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</si>
  <si>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</si>
  <si>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</si>
  <si>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</si>
  <si>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</si>
  <si>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</si>
  <si>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</si>
  <si>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</si>
  <si>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</si>
  <si>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</si>
  <si>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</si>
  <si>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</si>
  <si>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</si>
  <si>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</si>
  <si>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</si>
  <si>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</si>
  <si>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</si>
  <si>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</si>
  <si>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</si>
  <si>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</si>
  <si>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</si>
  <si>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</si>
  <si>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</si>
  <si>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</si>
  <si>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</si>
  <si>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</si>
  <si>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</si>
  <si>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</si>
  <si>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</si>
  <si>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</si>
  <si>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</si>
  <si>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</si>
  <si>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</si>
  <si>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</si>
  <si>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</si>
  <si>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</si>
  <si>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</si>
  <si>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</si>
  <si>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</si>
  <si>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</si>
  <si>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</si>
  <si>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</si>
  <si>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</si>
  <si>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</si>
  <si>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</si>
  <si>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</si>
  <si>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</si>
  <si>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</si>
  <si>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</si>
  <si>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</si>
  <si>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</si>
  <si>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</si>
  <si>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</si>
  <si>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</si>
  <si>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261009</t>
  </si>
  <si>
    <t>46</t>
  </si>
  <si>
    <t>03</t>
  </si>
  <si>
    <t>3</t>
  </si>
  <si>
    <t>000</t>
  </si>
  <si>
    <t>京都府　京都市</t>
  </si>
  <si>
    <t>法適用</t>
  </si>
  <si>
    <t>交通事業</t>
  </si>
  <si>
    <t>自動車運送事業</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</si>
  <si>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</si>
  <si>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</si>
  <si>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</si>
  <si>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</si>
  <si>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</si>
  <si>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</si>
  <si>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</si>
  <si>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</si>
  <si>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</si>
  <si>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</si>
  <si>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</si>
  <si>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</si>
  <si>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</si>
  <si>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</si>
  <si>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</si>
  <si>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</si>
  <si>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</si>
  <si>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</si>
  <si>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</si>
  <si>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</si>
  <si>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</si>
  <si>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</si>
  <si>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</si>
  <si>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</si>
  <si>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</si>
  <si>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　京都市自動車運送事業は，平成21年4月に施行された「地方公共団体の財政の健全化に関する法律」に定める経営健全化基準を上回り，同法に基づく「経営健全化団体」となったため，平成21年度に「京都市自動車運送事業経営健全化計画」を市会の議決を得て策定し，経営健全化に取り組んだ。
　経営健全化計画に掲げた取組を着実に推進した結果，平成24年度決算において，経営健全化団体から脱却した。さらに，平成26年度決算では，一般会計からの任意補助金なしで，約24億円の黒字を確保し，ピーク時には約144億円（平成17年度）あった累積資金不足を解消し，「自立した経営」を実現した。
○事業の状況について
　「③流動比率」については，平成23～26年度は公営企業平均値を下回ったものの，経常損益改善に伴う流動資産の増加によって比率は上昇し，平成27年度では目標値，平均値ともに上回っている。
　「④累積欠損金比率」については，平成25年度に，平成4年度以来，21年ぶりに累積欠損金を解消したことにより０％となっている。
○独立採算の状況について
　「⑤利用者１回あたりの他会計負担額」については，平成26年度から累積資金不足を解消し，一般会計の任意補助金に頼らない「自立した経営」を実現したことにより少額で推移している。「⑥利用者１回あたり運行経費」は，公営企業平均値を下回り，ほぼ一定の水準で推移している。「⑦他会計負担比率」についても，直近５年間で順調に減少しており良好に推移している。
○資産及び負債の状況について
　「⑧企業債残高対料金収入比率」については，直近５年間において，旅客運送収入は増加しているが，バス車両の購入やＩＣカード導入に伴い，平成23～26年度にかけて企業債発行額も増加しているため，横ばいとなっている。</t>
    <rPh sb="1" eb="4">
      <t>キョウトシ</t>
    </rPh>
    <rPh sb="4" eb="11">
      <t>ジドウシャウンソウジギョウ</t>
    </rPh>
    <rPh sb="13" eb="15">
      <t>ヘイセイ</t>
    </rPh>
    <rPh sb="17" eb="18">
      <t>ネン</t>
    </rPh>
    <rPh sb="19" eb="20">
      <t>ガツ</t>
    </rPh>
    <rPh sb="21" eb="23">
      <t>セコウ</t>
    </rPh>
    <rPh sb="27" eb="29">
      <t>チホウ</t>
    </rPh>
    <rPh sb="29" eb="33">
      <t>コウキョウダンタイ</t>
    </rPh>
    <rPh sb="34" eb="36">
      <t>ザイセイ</t>
    </rPh>
    <rPh sb="37" eb="40">
      <t>ケンゼンカ</t>
    </rPh>
    <rPh sb="41" eb="42">
      <t>カン</t>
    </rPh>
    <rPh sb="44" eb="46">
      <t>ホウリツ</t>
    </rPh>
    <rPh sb="48" eb="49">
      <t>サダ</t>
    </rPh>
    <rPh sb="51" eb="53">
      <t>ケイエイ</t>
    </rPh>
    <rPh sb="53" eb="56">
      <t>ケンゼンカ</t>
    </rPh>
    <rPh sb="56" eb="58">
      <t>キジュン</t>
    </rPh>
    <rPh sb="59" eb="61">
      <t>ウワマワ</t>
    </rPh>
    <rPh sb="63" eb="65">
      <t>ドウホウ</t>
    </rPh>
    <rPh sb="66" eb="67">
      <t>モト</t>
    </rPh>
    <rPh sb="70" eb="72">
      <t>ケイエイ</t>
    </rPh>
    <rPh sb="72" eb="75">
      <t>ケンゼンカ</t>
    </rPh>
    <rPh sb="75" eb="77">
      <t>ダンタイ</t>
    </rPh>
    <rPh sb="85" eb="87">
      <t>ヘイセイ</t>
    </rPh>
    <rPh sb="89" eb="91">
      <t>ネンド</t>
    </rPh>
    <rPh sb="93" eb="96">
      <t>キョウトシ</t>
    </rPh>
    <rPh sb="96" eb="99">
      <t>ジドウシャ</t>
    </rPh>
    <rPh sb="99" eb="101">
      <t>ウンソウ</t>
    </rPh>
    <rPh sb="101" eb="103">
      <t>ジギョウ</t>
    </rPh>
    <rPh sb="103" eb="105">
      <t>ケイエイ</t>
    </rPh>
    <rPh sb="105" eb="108">
      <t>ケンゼンカ</t>
    </rPh>
    <rPh sb="108" eb="110">
      <t>ケイカク</t>
    </rPh>
    <rPh sb="112" eb="114">
      <t>シカイ</t>
    </rPh>
    <rPh sb="115" eb="117">
      <t>ギケツ</t>
    </rPh>
    <rPh sb="118" eb="119">
      <t>エ</t>
    </rPh>
    <rPh sb="120" eb="122">
      <t>サクテイ</t>
    </rPh>
    <rPh sb="124" eb="126">
      <t>ケイエイ</t>
    </rPh>
    <rPh sb="126" eb="128">
      <t>ケンゼン</t>
    </rPh>
    <rPh sb="128" eb="129">
      <t>カ</t>
    </rPh>
    <rPh sb="130" eb="131">
      <t>ト</t>
    </rPh>
    <rPh sb="132" eb="133">
      <t>ク</t>
    </rPh>
    <rPh sb="138" eb="140">
      <t>ケイエイ</t>
    </rPh>
    <rPh sb="140" eb="143">
      <t>ケンゼンカ</t>
    </rPh>
    <rPh sb="143" eb="145">
      <t>ケイカク</t>
    </rPh>
    <rPh sb="146" eb="147">
      <t>カカ</t>
    </rPh>
    <rPh sb="149" eb="151">
      <t>トリクミ</t>
    </rPh>
    <rPh sb="152" eb="154">
      <t>チャクジツ</t>
    </rPh>
    <rPh sb="155" eb="157">
      <t>スイシン</t>
    </rPh>
    <rPh sb="159" eb="161">
      <t>ケッカ</t>
    </rPh>
    <rPh sb="162" eb="164">
      <t>ヘイセイ</t>
    </rPh>
    <rPh sb="166" eb="168">
      <t>ネンド</t>
    </rPh>
    <rPh sb="168" eb="170">
      <t>ケッサン</t>
    </rPh>
    <rPh sb="175" eb="177">
      <t>ケイエイ</t>
    </rPh>
    <rPh sb="177" eb="182">
      <t>ケンゼンカダンタイ</t>
    </rPh>
    <rPh sb="184" eb="186">
      <t>ダッキャク</t>
    </rPh>
    <rPh sb="193" eb="195">
      <t>ヘイセイ</t>
    </rPh>
    <rPh sb="197" eb="199">
      <t>ネンド</t>
    </rPh>
    <rPh sb="199" eb="201">
      <t>ケッサン</t>
    </rPh>
    <rPh sb="204" eb="206">
      <t>イッパン</t>
    </rPh>
    <rPh sb="206" eb="208">
      <t>カイケイ</t>
    </rPh>
    <rPh sb="211" eb="213">
      <t>ニンイ</t>
    </rPh>
    <rPh sb="213" eb="216">
      <t>ホジョキン</t>
    </rPh>
    <rPh sb="220" eb="221">
      <t>ヤク</t>
    </rPh>
    <rPh sb="223" eb="225">
      <t>オクエン</t>
    </rPh>
    <rPh sb="226" eb="228">
      <t>クロジ</t>
    </rPh>
    <rPh sb="229" eb="231">
      <t>カクホ</t>
    </rPh>
    <rPh sb="236" eb="237">
      <t>ジ</t>
    </rPh>
    <rPh sb="239" eb="240">
      <t>ヤク</t>
    </rPh>
    <rPh sb="243" eb="245">
      <t>オクエン</t>
    </rPh>
    <rPh sb="246" eb="248">
      <t>ヘイセイ</t>
    </rPh>
    <rPh sb="250" eb="252">
      <t>ネンド</t>
    </rPh>
    <rPh sb="256" eb="258">
      <t>ルイセキ</t>
    </rPh>
    <rPh sb="258" eb="260">
      <t>シキン</t>
    </rPh>
    <rPh sb="260" eb="262">
      <t>フソク</t>
    </rPh>
    <rPh sb="263" eb="265">
      <t>カイショウ</t>
    </rPh>
    <rPh sb="268" eb="270">
      <t>ジリツ</t>
    </rPh>
    <rPh sb="272" eb="274">
      <t>ケイエイ</t>
    </rPh>
    <rPh sb="276" eb="278">
      <t>ジツゲン</t>
    </rPh>
    <rPh sb="297" eb="299">
      <t>リュウドウ</t>
    </rPh>
    <rPh sb="299" eb="301">
      <t>ヒリツ</t>
    </rPh>
    <rPh sb="308" eb="310">
      <t>ヘイセイ</t>
    </rPh>
    <rPh sb="315" eb="317">
      <t>ネンド</t>
    </rPh>
    <rPh sb="318" eb="320">
      <t>コウエイ</t>
    </rPh>
    <rPh sb="320" eb="322">
      <t>キギョウ</t>
    </rPh>
    <rPh sb="322" eb="324">
      <t>ヘイキン</t>
    </rPh>
    <rPh sb="324" eb="325">
      <t>チ</t>
    </rPh>
    <rPh sb="326" eb="328">
      <t>シタマワ</t>
    </rPh>
    <rPh sb="334" eb="336">
      <t>ケイジョウ</t>
    </rPh>
    <rPh sb="336" eb="338">
      <t>ソンエキ</t>
    </rPh>
    <rPh sb="338" eb="340">
      <t>カイゼン</t>
    </rPh>
    <rPh sb="341" eb="342">
      <t>トモナ</t>
    </rPh>
    <rPh sb="343" eb="345">
      <t>リュウドウ</t>
    </rPh>
    <rPh sb="345" eb="347">
      <t>シサン</t>
    </rPh>
    <rPh sb="348" eb="350">
      <t>ゾウカ</t>
    </rPh>
    <rPh sb="354" eb="356">
      <t>ヒリツ</t>
    </rPh>
    <rPh sb="357" eb="359">
      <t>ジョウショウ</t>
    </rPh>
    <rPh sb="361" eb="363">
      <t>ヘイセイ</t>
    </rPh>
    <rPh sb="365" eb="367">
      <t>ネンド</t>
    </rPh>
    <rPh sb="369" eb="372">
      <t>モクヒョウチ</t>
    </rPh>
    <rPh sb="373" eb="375">
      <t>ヘイキン</t>
    </rPh>
    <rPh sb="375" eb="376">
      <t>チ</t>
    </rPh>
    <rPh sb="379" eb="381">
      <t>ウワマワ</t>
    </rPh>
    <rPh sb="390" eb="392">
      <t>ルイセキ</t>
    </rPh>
    <rPh sb="392" eb="395">
      <t>ケッソンキン</t>
    </rPh>
    <rPh sb="395" eb="397">
      <t>ヒリツ</t>
    </rPh>
    <rPh sb="404" eb="406">
      <t>ヘイセイ</t>
    </rPh>
    <rPh sb="408" eb="410">
      <t>ネンド</t>
    </rPh>
    <rPh sb="412" eb="414">
      <t>ヘイセイ</t>
    </rPh>
    <rPh sb="415" eb="417">
      <t>ネンド</t>
    </rPh>
    <rPh sb="417" eb="419">
      <t>イライ</t>
    </rPh>
    <rPh sb="422" eb="423">
      <t>ネン</t>
    </rPh>
    <rPh sb="426" eb="428">
      <t>ルイセキ</t>
    </rPh>
    <rPh sb="428" eb="431">
      <t>ケッソンキン</t>
    </rPh>
    <rPh sb="432" eb="434">
      <t>カイショウ</t>
    </rPh>
    <rPh sb="452" eb="454">
      <t>ドクリツ</t>
    </rPh>
    <rPh sb="454" eb="456">
      <t>サイサン</t>
    </rPh>
    <rPh sb="457" eb="459">
      <t>ジョウキョウ</t>
    </rPh>
    <rPh sb="489" eb="491">
      <t>ヘイセイ</t>
    </rPh>
    <rPh sb="493" eb="495">
      <t>ネンド</t>
    </rPh>
    <rPh sb="497" eb="499">
      <t>ルイセキ</t>
    </rPh>
    <rPh sb="499" eb="501">
      <t>シキン</t>
    </rPh>
    <rPh sb="501" eb="503">
      <t>フソク</t>
    </rPh>
    <rPh sb="504" eb="506">
      <t>カイショウ</t>
    </rPh>
    <rPh sb="508" eb="510">
      <t>イッパン</t>
    </rPh>
    <rPh sb="510" eb="512">
      <t>カイケイ</t>
    </rPh>
    <rPh sb="513" eb="515">
      <t>ニンイ</t>
    </rPh>
    <rPh sb="515" eb="518">
      <t>ホジョキン</t>
    </rPh>
    <rPh sb="519" eb="520">
      <t>タヨ</t>
    </rPh>
    <rPh sb="524" eb="526">
      <t>ジリツ</t>
    </rPh>
    <rPh sb="528" eb="530">
      <t>ケイエイ</t>
    </rPh>
    <rPh sb="532" eb="534">
      <t>ジツゲン</t>
    </rPh>
    <rPh sb="541" eb="543">
      <t>ショウガク</t>
    </rPh>
    <rPh sb="544" eb="546">
      <t>スイイ</t>
    </rPh>
    <rPh sb="553" eb="556">
      <t>リヨウシャ</t>
    </rPh>
    <rPh sb="557" eb="558">
      <t>カイ</t>
    </rPh>
    <rPh sb="585" eb="587">
      <t>スイジュン</t>
    </rPh>
    <rPh sb="611" eb="613">
      <t>チョッキン</t>
    </rPh>
    <rPh sb="638" eb="640">
      <t>シサン</t>
    </rPh>
    <rPh sb="640" eb="641">
      <t>オヨ</t>
    </rPh>
    <rPh sb="642" eb="644">
      <t>フサイ</t>
    </rPh>
    <rPh sb="645" eb="647">
      <t>ジョウキョウ</t>
    </rPh>
    <rPh sb="674" eb="676">
      <t>チョッキン</t>
    </rPh>
    <rPh sb="677" eb="679">
      <t>ネンカン</t>
    </rPh>
    <rPh sb="684" eb="686">
      <t>リョカク</t>
    </rPh>
    <rPh sb="686" eb="688">
      <t>ウンソウ</t>
    </rPh>
    <rPh sb="688" eb="690">
      <t>シュウニュウ</t>
    </rPh>
    <rPh sb="691" eb="693">
      <t>ゾウカ</t>
    </rPh>
    <rPh sb="701" eb="703">
      <t>シャリョウ</t>
    </rPh>
    <rPh sb="704" eb="706">
      <t>コウニュウ</t>
    </rPh>
    <rPh sb="712" eb="714">
      <t>ドウニュウ</t>
    </rPh>
    <rPh sb="715" eb="716">
      <t>トモナ</t>
    </rPh>
    <rPh sb="718" eb="720">
      <t>ヘイセイ</t>
    </rPh>
    <rPh sb="725" eb="727">
      <t>ネンド</t>
    </rPh>
    <rPh sb="731" eb="733">
      <t>キギョウ</t>
    </rPh>
    <rPh sb="733" eb="734">
      <t>サイ</t>
    </rPh>
    <rPh sb="734" eb="737">
      <t>ハッコウガク</t>
    </rPh>
    <rPh sb="738" eb="740">
      <t>ゾウカ</t>
    </rPh>
    <rPh sb="747" eb="748">
      <t>ヨコ</t>
    </rPh>
    <phoneticPr fontId="4"/>
  </si>
  <si>
    <t xml:space="preserve">　「①走行キロ当たりの収入」については，増加傾向にあり，民間事業者平均値を上回っている。
　「②走行キロ当たりの運送原価」は民間事業者平均値を上回っているが，「③走行キロ当たりの人件費」は，平成25年度以降は退職手当支給率の見直し等により，減少している。
　また，「④乗車効率」については公営企業平均値と比較して高い状態で推移しており，効率的なバスの運行を行っていると言える。
</t>
    <rPh sb="20" eb="22">
      <t>ゾウカ</t>
    </rPh>
    <rPh sb="22" eb="24">
      <t>ケイコウ</t>
    </rPh>
    <rPh sb="28" eb="30">
      <t>ミンカン</t>
    </rPh>
    <rPh sb="30" eb="33">
      <t>ジギョウシャ</t>
    </rPh>
    <rPh sb="33" eb="35">
      <t>ヘイキン</t>
    </rPh>
    <rPh sb="35" eb="36">
      <t>チ</t>
    </rPh>
    <rPh sb="37" eb="39">
      <t>ウワマワ</t>
    </rPh>
    <rPh sb="62" eb="64">
      <t>ミンカン</t>
    </rPh>
    <rPh sb="64" eb="67">
      <t>ジギョウシャ</t>
    </rPh>
    <rPh sb="67" eb="69">
      <t>ヘイキン</t>
    </rPh>
    <rPh sb="69" eb="70">
      <t>チ</t>
    </rPh>
    <rPh sb="71" eb="73">
      <t>ウワマワ</t>
    </rPh>
    <rPh sb="81" eb="83">
      <t>ソウコウ</t>
    </rPh>
    <rPh sb="85" eb="86">
      <t>ア</t>
    </rPh>
    <rPh sb="89" eb="92">
      <t>ジンケンヒ</t>
    </rPh>
    <rPh sb="95" eb="97">
      <t>ヘイセイ</t>
    </rPh>
    <rPh sb="99" eb="101">
      <t>ネンド</t>
    </rPh>
    <rPh sb="101" eb="103">
      <t>イコウ</t>
    </rPh>
    <rPh sb="104" eb="106">
      <t>タイショク</t>
    </rPh>
    <rPh sb="106" eb="108">
      <t>テアテ</t>
    </rPh>
    <rPh sb="108" eb="111">
      <t>シキュウリツ</t>
    </rPh>
    <rPh sb="112" eb="114">
      <t>ミナオ</t>
    </rPh>
    <rPh sb="115" eb="116">
      <t>トウ</t>
    </rPh>
    <rPh sb="120" eb="122">
      <t>ゲンショウ</t>
    </rPh>
    <rPh sb="168" eb="171">
      <t>コウリツテキ</t>
    </rPh>
    <rPh sb="175" eb="177">
      <t>ウンコウ</t>
    </rPh>
    <rPh sb="178" eb="179">
      <t>オコナ</t>
    </rPh>
    <rPh sb="184" eb="185">
      <t>イ</t>
    </rPh>
    <phoneticPr fontId="4"/>
  </si>
  <si>
    <t>　2.経営の効率性の「②走行キロ当たりの運送原価」，「③走行キロ当たりの人件費」の増加傾向に留意しつつ，一般会計からの任意補助金に頼らない「自立した経営」を継続し，黒字を堅持するとともに，利便性向上により更なる利用促進を図る「攻めの経営」の成果を踏まえ，安全対策，路線・ダイヤの充実やバス待ち環境向上等，徹底的に利用者目線に立った取組を引き続き推進する。
　また，平成29年度と30年度の2箇年で，中長期的な視点に立った経営計画として10年間を期間とする新たな経営ビジョンを策定する予定である。</t>
    <rPh sb="41" eb="43">
      <t>ゾウカ</t>
    </rPh>
    <rPh sb="43" eb="45">
      <t>ケイコウ</t>
    </rPh>
    <rPh sb="46" eb="48">
      <t>リュウイ</t>
    </rPh>
    <rPh sb="52" eb="56">
      <t>イッパンカイケイ</t>
    </rPh>
    <rPh sb="59" eb="61">
      <t>ニンイ</t>
    </rPh>
    <rPh sb="61" eb="64">
      <t>ホジョキン</t>
    </rPh>
    <rPh sb="65" eb="66">
      <t>タヨ</t>
    </rPh>
    <rPh sb="70" eb="72">
      <t>ジリツ</t>
    </rPh>
    <rPh sb="74" eb="76">
      <t>ケイエイ</t>
    </rPh>
    <rPh sb="78" eb="80">
      <t>ケイゾク</t>
    </rPh>
    <rPh sb="82" eb="84">
      <t>クロジ</t>
    </rPh>
    <rPh sb="85" eb="87">
      <t>ケンジ</t>
    </rPh>
    <rPh sb="94" eb="97">
      <t>リベンセイ</t>
    </rPh>
    <rPh sb="97" eb="99">
      <t>コウジョウ</t>
    </rPh>
    <rPh sb="102" eb="103">
      <t>サラ</t>
    </rPh>
    <rPh sb="105" eb="107">
      <t>リヨウ</t>
    </rPh>
    <rPh sb="107" eb="109">
      <t>ソクシン</t>
    </rPh>
    <rPh sb="110" eb="111">
      <t>ハカ</t>
    </rPh>
    <rPh sb="113" eb="114">
      <t>セ</t>
    </rPh>
    <rPh sb="116" eb="118">
      <t>ケイエイ</t>
    </rPh>
    <rPh sb="120" eb="122">
      <t>セイカ</t>
    </rPh>
    <rPh sb="123" eb="124">
      <t>フ</t>
    </rPh>
    <rPh sb="127" eb="129">
      <t>アンゼン</t>
    </rPh>
    <rPh sb="129" eb="131">
      <t>タイサク</t>
    </rPh>
    <rPh sb="132" eb="134">
      <t>ロセン</t>
    </rPh>
    <rPh sb="139" eb="141">
      <t>ジュウジツ</t>
    </rPh>
    <rPh sb="144" eb="145">
      <t>マ</t>
    </rPh>
    <rPh sb="146" eb="148">
      <t>カンキョウ</t>
    </rPh>
    <rPh sb="148" eb="150">
      <t>コウジョウ</t>
    </rPh>
    <rPh sb="150" eb="151">
      <t>トウ</t>
    </rPh>
    <rPh sb="152" eb="155">
      <t>テッテイテキ</t>
    </rPh>
    <rPh sb="156" eb="159">
      <t>リヨウシャ</t>
    </rPh>
    <rPh sb="159" eb="161">
      <t>メセン</t>
    </rPh>
    <rPh sb="162" eb="163">
      <t>タ</t>
    </rPh>
    <rPh sb="165" eb="167">
      <t>トリクミ</t>
    </rPh>
    <rPh sb="168" eb="169">
      <t>ヒ</t>
    </rPh>
    <rPh sb="170" eb="171">
      <t>ツヅ</t>
    </rPh>
    <rPh sb="172" eb="174">
      <t>スイシン</t>
    </rPh>
    <rPh sb="182" eb="184">
      <t>ヘイセイ</t>
    </rPh>
    <rPh sb="186" eb="188">
      <t>ネンド</t>
    </rPh>
    <rPh sb="191" eb="193">
      <t>ネンド</t>
    </rPh>
    <rPh sb="195" eb="197">
      <t>カネン</t>
    </rPh>
    <rPh sb="199" eb="202">
      <t>チュウチョウキ</t>
    </rPh>
    <rPh sb="202" eb="203">
      <t>テキ</t>
    </rPh>
    <rPh sb="204" eb="206">
      <t>シテン</t>
    </rPh>
    <rPh sb="207" eb="208">
      <t>タ</t>
    </rPh>
    <rPh sb="210" eb="212">
      <t>ケイエイ</t>
    </rPh>
    <rPh sb="212" eb="214">
      <t>ケイカク</t>
    </rPh>
    <rPh sb="219" eb="221">
      <t>ネンカン</t>
    </rPh>
    <rPh sb="222" eb="224">
      <t>キカン</t>
    </rPh>
    <rPh sb="227" eb="228">
      <t>アラ</t>
    </rPh>
    <rPh sb="230" eb="232">
      <t>ケイエイ</t>
    </rPh>
    <rPh sb="237" eb="239">
      <t>サクテイ</t>
    </rPh>
    <rPh sb="241" eb="24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</si>
</sst>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116.3</c:v>
                </c:pt>
                <c:pt idx="1">
                  <c:v>115.3</c:v>
                </c:pt>
                <c:pt idx="2">
                  <c:v>116.3</c:v>
                </c:pt>
                <c:pt idx="3">
                  <c:v>113.6</c:v>
                </c:pt>
                <c:pt idx="4">
                  <c:v>112.9</c:v>
                </c:pt>
              </c:numCache>
            </c:numRef>
          </c:val>
          <c:extLst xmlns:c16r2="http://schemas.microsoft.com/office/drawing/2015/06/chart">
            <c:ext xmlns:c16="http://schemas.microsoft.com/office/drawing/2014/chart" uri="{C3380CC4-5D6E-409C-BE32-E72D297353CC}">
              <c16:uniqueId val="{00000000-DAA3-45A0-9C35-38BCCDB0E270}"/>
            </c:ext>
          </c:extLst>
        </c:ser>
        <c:dLbls>
          <c:showLegendKey val="0"/>
          <c:showVal val="0"/>
          <c:showCatName val="0"/>
          <c:showSerName val="0"/>
          <c:showPercent val="0"/>
          <c:showBubbleSize val="0"/>
        </c:dLbls>
        <c:gapWidth val="180"/>
        <c:overlap val="-90"/>
        <c:axId val="516783416"/>
        <c:axId val="516783024"/>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extLst xmlns:c16r2="http://schemas.microsoft.com/office/drawing/2015/06/chart">
            <c:ext xmlns:c16="http://schemas.microsoft.com/office/drawing/2014/chart" uri="{C3380CC4-5D6E-409C-BE32-E72D297353CC}">
              <c16:uniqueId val="{00000001-DAA3-45A0-9C35-38BCCDB0E270}"/>
            </c:ext>
          </c:extLst>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AA3-45A0-9C35-38BCCDB0E270}"/>
            </c:ext>
          </c:extLst>
        </c:ser>
        <c:dLbls>
          <c:showLegendKey val="0"/>
          <c:showVal val="0"/>
          <c:showCatName val="0"/>
          <c:showSerName val="0"/>
          <c:showPercent val="0"/>
          <c:showBubbleSize val="0"/>
        </c:dLbls>
        <c:marker val="1"/>
        <c:smooth val="0"/>
        <c:axId val="516783416"/>
        <c:axId val="516783024"/>
      </c:lineChart>
      <c:catAx>
        <c:axId val="516783416"/>
        <c:scaling>
          <c:orientation val="minMax"/>
        </c:scaling>
        <c:delete val="0"/>
        <c:axPos val="b"/>
        <c:numFmt formatCode="ge" sourceLinked="1"/>
        <c:majorTickMark val="none"/>
        <c:minorTickMark val="none"/>
        <c:tickLblPos val="none"/>
        <c:crossAx val="516783024"/>
        <c:crosses val="autoZero"/>
        <c:auto val="0"/>
        <c:lblAlgn val="ctr"/>
        <c:lblOffset val="100"/>
        <c:noMultiLvlLbl val="1"/>
      </c:catAx>
      <c:valAx>
        <c:axId val="51678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3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107.3</c:v>
                </c:pt>
                <c:pt idx="1">
                  <c:v>111.8</c:v>
                </c:pt>
                <c:pt idx="2">
                  <c:v>113.7</c:v>
                </c:pt>
                <c:pt idx="3">
                  <c:v>113</c:v>
                </c:pt>
                <c:pt idx="4">
                  <c:v>112.2</c:v>
                </c:pt>
              </c:numCache>
            </c:numRef>
          </c:val>
          <c:extLst xmlns:c16r2="http://schemas.microsoft.com/office/drawing/2015/06/chart">
            <c:ext xmlns:c16="http://schemas.microsoft.com/office/drawing/2014/chart" uri="{C3380CC4-5D6E-409C-BE32-E72D297353CC}">
              <c16:uniqueId val="{00000000-DB1F-4610-83DF-D529BF9B8413}"/>
            </c:ext>
          </c:extLst>
        </c:ser>
        <c:dLbls>
          <c:showLegendKey val="0"/>
          <c:showVal val="0"/>
          <c:showCatName val="0"/>
          <c:showSerName val="0"/>
          <c:showPercent val="0"/>
          <c:showBubbleSize val="0"/>
        </c:dLbls>
        <c:gapWidth val="180"/>
        <c:overlap val="-90"/>
        <c:axId val="516782240"/>
        <c:axId val="516781848"/>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extLst xmlns:c16r2="http://schemas.microsoft.com/office/drawing/2015/06/chart">
            <c:ext xmlns:c16="http://schemas.microsoft.com/office/drawing/2014/chart" uri="{C3380CC4-5D6E-409C-BE32-E72D297353CC}">
              <c16:uniqueId val="{00000001-DB1F-4610-83DF-D529BF9B8413}"/>
            </c:ext>
          </c:extLst>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B1F-4610-83DF-D529BF9B8413}"/>
            </c:ext>
          </c:extLst>
        </c:ser>
        <c:dLbls>
          <c:showLegendKey val="0"/>
          <c:showVal val="0"/>
          <c:showCatName val="0"/>
          <c:showSerName val="0"/>
          <c:showPercent val="0"/>
          <c:showBubbleSize val="0"/>
        </c:dLbls>
        <c:marker val="1"/>
        <c:smooth val="0"/>
        <c:axId val="516782240"/>
        <c:axId val="516781848"/>
      </c:lineChart>
      <c:catAx>
        <c:axId val="516782240"/>
        <c:scaling>
          <c:orientation val="minMax"/>
        </c:scaling>
        <c:delete val="0"/>
        <c:axPos val="b"/>
        <c:numFmt formatCode="ge" sourceLinked="1"/>
        <c:majorTickMark val="none"/>
        <c:minorTickMark val="none"/>
        <c:tickLblPos val="none"/>
        <c:crossAx val="516781848"/>
        <c:crosses val="autoZero"/>
        <c:auto val="0"/>
        <c:lblAlgn val="ctr"/>
        <c:lblOffset val="100"/>
        <c:noMultiLvlLbl val="1"/>
      </c:catAx>
      <c:valAx>
        <c:axId val="51678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2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28</c:v>
                </c:pt>
                <c:pt idx="1">
                  <c:v>39</c:v>
                </c:pt>
                <c:pt idx="2">
                  <c:v>70.2</c:v>
                </c:pt>
                <c:pt idx="3">
                  <c:v>80.7</c:v>
                </c:pt>
                <c:pt idx="4">
                  <c:v>122.3</c:v>
                </c:pt>
              </c:numCache>
            </c:numRef>
          </c:val>
          <c:extLst xmlns:c16r2="http://schemas.microsoft.com/office/drawing/2015/06/chart">
            <c:ext xmlns:c16="http://schemas.microsoft.com/office/drawing/2014/chart" uri="{C3380CC4-5D6E-409C-BE32-E72D297353CC}">
              <c16:uniqueId val="{00000000-4561-4DC8-BE60-6667AE66BF94}"/>
            </c:ext>
          </c:extLst>
        </c:ser>
        <c:dLbls>
          <c:showLegendKey val="0"/>
          <c:showVal val="0"/>
          <c:showCatName val="0"/>
          <c:showSerName val="0"/>
          <c:showPercent val="0"/>
          <c:showBubbleSize val="0"/>
        </c:dLbls>
        <c:gapWidth val="180"/>
        <c:overlap val="-90"/>
        <c:axId val="516781064"/>
        <c:axId val="516780672"/>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extLst xmlns:c16r2="http://schemas.microsoft.com/office/drawing/2015/06/chart">
            <c:ext xmlns:c16="http://schemas.microsoft.com/office/drawing/2014/chart" uri="{C3380CC4-5D6E-409C-BE32-E72D297353CC}">
              <c16:uniqueId val="{00000001-4561-4DC8-BE60-6667AE66BF9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561-4DC8-BE60-6667AE66BF94}"/>
            </c:ext>
          </c:extLst>
        </c:ser>
        <c:dLbls>
          <c:showLegendKey val="0"/>
          <c:showVal val="0"/>
          <c:showCatName val="0"/>
          <c:showSerName val="0"/>
          <c:showPercent val="0"/>
          <c:showBubbleSize val="0"/>
        </c:dLbls>
        <c:marker val="1"/>
        <c:smooth val="0"/>
        <c:axId val="516781064"/>
        <c:axId val="516780672"/>
      </c:lineChart>
      <c:catAx>
        <c:axId val="516781064"/>
        <c:scaling>
          <c:orientation val="minMax"/>
        </c:scaling>
        <c:delete val="0"/>
        <c:axPos val="b"/>
        <c:numFmt formatCode="ge" sourceLinked="1"/>
        <c:majorTickMark val="none"/>
        <c:minorTickMark val="none"/>
        <c:tickLblPos val="none"/>
        <c:crossAx val="516780672"/>
        <c:crosses val="autoZero"/>
        <c:auto val="0"/>
        <c:lblAlgn val="ctr"/>
        <c:lblOffset val="100"/>
        <c:noMultiLvlLbl val="1"/>
      </c:catAx>
      <c:valAx>
        <c:axId val="51678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1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16</c:v>
                </c:pt>
                <c:pt idx="1">
                  <c:v>6.6</c:v>
                </c:pt>
                <c:pt idx="2">
                  <c:v>5.4</c:v>
                </c:pt>
                <c:pt idx="3">
                  <c:v>1.2</c:v>
                </c:pt>
                <c:pt idx="4">
                  <c:v>0.8</c:v>
                </c:pt>
              </c:numCache>
            </c:numRef>
          </c:val>
          <c:extLst xmlns:c16r2="http://schemas.microsoft.com/office/drawing/2015/06/chart">
            <c:ext xmlns:c16="http://schemas.microsoft.com/office/drawing/2014/chart" uri="{C3380CC4-5D6E-409C-BE32-E72D297353CC}">
              <c16:uniqueId val="{00000000-C7B7-4082-BEB9-3AB220D517EC}"/>
            </c:ext>
          </c:extLst>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154</c:v>
                </c:pt>
                <c:pt idx="1">
                  <c:v>145.4</c:v>
                </c:pt>
                <c:pt idx="2">
                  <c:v>141.69999999999999</c:v>
                </c:pt>
                <c:pt idx="3">
                  <c:v>141.80000000000001</c:v>
                </c:pt>
                <c:pt idx="4">
                  <c:v>142.4</c:v>
                </c:pt>
              </c:numCache>
            </c:numRef>
          </c:val>
          <c:extLst xmlns:c16r2="http://schemas.microsoft.com/office/drawing/2015/06/chart">
            <c:ext xmlns:c16="http://schemas.microsoft.com/office/drawing/2014/chart" uri="{C3380CC4-5D6E-409C-BE32-E72D297353CC}">
              <c16:uniqueId val="{00000001-C7B7-4082-BEB9-3AB220D517EC}"/>
            </c:ext>
          </c:extLst>
        </c:ser>
        <c:dLbls>
          <c:showLegendKey val="0"/>
          <c:showVal val="0"/>
          <c:showCatName val="0"/>
          <c:showSerName val="0"/>
          <c:showPercent val="0"/>
          <c:showBubbleSize val="0"/>
        </c:dLbls>
        <c:gapWidth val="150"/>
        <c:axId val="516779888"/>
        <c:axId val="516779496"/>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extLst xmlns:c16r2="http://schemas.microsoft.com/office/drawing/2015/06/chart">
            <c:ext xmlns:c16="http://schemas.microsoft.com/office/drawing/2014/chart" uri="{C3380CC4-5D6E-409C-BE32-E72D297353CC}">
              <c16:uniqueId val="{00000002-C7B7-4082-BEB9-3AB220D517EC}"/>
            </c:ext>
          </c:extLst>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extLst xmlns:c16r2="http://schemas.microsoft.com/office/drawing/2015/06/chart">
            <c:ext xmlns:c16="http://schemas.microsoft.com/office/drawing/2014/chart" uri="{C3380CC4-5D6E-409C-BE32-E72D297353CC}">
              <c16:uniqueId val="{00000003-C7B7-4082-BEB9-3AB220D517EC}"/>
            </c:ext>
          </c:extLst>
        </c:ser>
        <c:dLbls>
          <c:showLegendKey val="0"/>
          <c:showVal val="0"/>
          <c:showCatName val="0"/>
          <c:showSerName val="0"/>
          <c:showPercent val="0"/>
          <c:showBubbleSize val="0"/>
        </c:dLbls>
        <c:marker val="1"/>
        <c:smooth val="0"/>
        <c:axId val="516779888"/>
        <c:axId val="516779496"/>
      </c:lineChart>
      <c:catAx>
        <c:axId val="516779888"/>
        <c:scaling>
          <c:orientation val="minMax"/>
        </c:scaling>
        <c:delete val="0"/>
        <c:axPos val="b"/>
        <c:numFmt formatCode="ge" sourceLinked="1"/>
        <c:majorTickMark val="none"/>
        <c:minorTickMark val="none"/>
        <c:tickLblPos val="none"/>
        <c:crossAx val="516779496"/>
        <c:crosses val="autoZero"/>
        <c:auto val="0"/>
        <c:lblAlgn val="ctr"/>
        <c:lblOffset val="100"/>
        <c:noMultiLvlLbl val="1"/>
      </c:catAx>
      <c:valAx>
        <c:axId val="516779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9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10.4</c:v>
                </c:pt>
                <c:pt idx="1">
                  <c:v>4.5</c:v>
                </c:pt>
                <c:pt idx="2">
                  <c:v>3.8</c:v>
                </c:pt>
                <c:pt idx="3">
                  <c:v>0.9</c:v>
                </c:pt>
                <c:pt idx="4">
                  <c:v>0.6</c:v>
                </c:pt>
              </c:numCache>
            </c:numRef>
          </c:val>
          <c:extLst xmlns:c16r2="http://schemas.microsoft.com/office/drawing/2015/06/chart">
            <c:ext xmlns:c16="http://schemas.microsoft.com/office/drawing/2014/chart" uri="{C3380CC4-5D6E-409C-BE32-E72D297353CC}">
              <c16:uniqueId val="{00000000-4215-45BD-A90F-32A02B0F3215}"/>
            </c:ext>
          </c:extLst>
        </c:ser>
        <c:dLbls>
          <c:showLegendKey val="0"/>
          <c:showVal val="0"/>
          <c:showCatName val="0"/>
          <c:showSerName val="0"/>
          <c:showPercent val="0"/>
          <c:showBubbleSize val="0"/>
        </c:dLbls>
        <c:gapWidth val="180"/>
        <c:overlap val="-90"/>
        <c:axId val="516778712"/>
        <c:axId val="516778320"/>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extLst xmlns:c16r2="http://schemas.microsoft.com/office/drawing/2015/06/chart">
            <c:ext xmlns:c16="http://schemas.microsoft.com/office/drawing/2014/chart" uri="{C3380CC4-5D6E-409C-BE32-E72D297353CC}">
              <c16:uniqueId val="{00000001-4215-45BD-A90F-32A02B0F3215}"/>
            </c:ext>
          </c:extLst>
        </c:ser>
        <c:dLbls>
          <c:showLegendKey val="0"/>
          <c:showVal val="0"/>
          <c:showCatName val="0"/>
          <c:showSerName val="0"/>
          <c:showPercent val="0"/>
          <c:showBubbleSize val="0"/>
        </c:dLbls>
        <c:marker val="1"/>
        <c:smooth val="0"/>
        <c:axId val="516778712"/>
        <c:axId val="516778320"/>
      </c:lineChart>
      <c:catAx>
        <c:axId val="516778712"/>
        <c:scaling>
          <c:orientation val="minMax"/>
        </c:scaling>
        <c:delete val="0"/>
        <c:axPos val="b"/>
        <c:numFmt formatCode="ge" sourceLinked="1"/>
        <c:majorTickMark val="none"/>
        <c:minorTickMark val="none"/>
        <c:tickLblPos val="none"/>
        <c:crossAx val="516778320"/>
        <c:crosses val="autoZero"/>
        <c:auto val="0"/>
        <c:lblAlgn val="ctr"/>
        <c:lblOffset val="100"/>
        <c:noMultiLvlLbl val="1"/>
      </c:catAx>
      <c:valAx>
        <c:axId val="51677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8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35.1</c:v>
                </c:pt>
                <c:pt idx="1">
                  <c:v>29.4</c:v>
                </c:pt>
                <c:pt idx="2">
                  <c:v>29.3</c:v>
                </c:pt>
                <c:pt idx="3">
                  <c:v>32.6</c:v>
                </c:pt>
                <c:pt idx="4">
                  <c:v>31.7</c:v>
                </c:pt>
              </c:numCache>
            </c:numRef>
          </c:val>
          <c:extLst xmlns:c16r2="http://schemas.microsoft.com/office/drawing/2015/06/chart">
            <c:ext xmlns:c16="http://schemas.microsoft.com/office/drawing/2014/chart" uri="{C3380CC4-5D6E-409C-BE32-E72D297353CC}">
              <c16:uniqueId val="{00000000-2CB2-4060-BA8E-178CC2ADDFA3}"/>
            </c:ext>
          </c:extLst>
        </c:ser>
        <c:dLbls>
          <c:showLegendKey val="0"/>
          <c:showVal val="0"/>
          <c:showCatName val="0"/>
          <c:showSerName val="0"/>
          <c:showPercent val="0"/>
          <c:showBubbleSize val="0"/>
        </c:dLbls>
        <c:gapWidth val="180"/>
        <c:overlap val="-90"/>
        <c:axId val="516777928"/>
        <c:axId val="516777536"/>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extLst xmlns:c16r2="http://schemas.microsoft.com/office/drawing/2015/06/chart">
            <c:ext xmlns:c16="http://schemas.microsoft.com/office/drawing/2014/chart" uri="{C3380CC4-5D6E-409C-BE32-E72D297353CC}">
              <c16:uniqueId val="{00000001-2CB2-4060-BA8E-178CC2ADDFA3}"/>
            </c:ext>
          </c:extLst>
        </c:ser>
        <c:dLbls>
          <c:showLegendKey val="0"/>
          <c:showVal val="0"/>
          <c:showCatName val="0"/>
          <c:showSerName val="0"/>
          <c:showPercent val="0"/>
          <c:showBubbleSize val="0"/>
        </c:dLbls>
        <c:marker val="1"/>
        <c:smooth val="0"/>
        <c:axId val="516777928"/>
        <c:axId val="516777536"/>
      </c:lineChart>
      <c:catAx>
        <c:axId val="516777928"/>
        <c:scaling>
          <c:orientation val="minMax"/>
        </c:scaling>
        <c:delete val="0"/>
        <c:axPos val="b"/>
        <c:numFmt formatCode="ge" sourceLinked="1"/>
        <c:majorTickMark val="none"/>
        <c:minorTickMark val="none"/>
        <c:tickLblPos val="none"/>
        <c:crossAx val="516777536"/>
        <c:crosses val="autoZero"/>
        <c:auto val="0"/>
        <c:lblAlgn val="ctr"/>
        <c:lblOffset val="100"/>
        <c:noMultiLvlLbl val="1"/>
      </c:catAx>
      <c:valAx>
        <c:axId val="51677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79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62.7</c:v>
                </c:pt>
                <c:pt idx="1">
                  <c:v>62.8</c:v>
                </c:pt>
                <c:pt idx="2">
                  <c:v>62.4</c:v>
                </c:pt>
                <c:pt idx="3">
                  <c:v>76.5</c:v>
                </c:pt>
                <c:pt idx="4">
                  <c:v>75.7</c:v>
                </c:pt>
              </c:numCache>
            </c:numRef>
          </c:val>
          <c:extLst xmlns:c16r2="http://schemas.microsoft.com/office/drawing/2015/06/chart">
            <c:ext xmlns:c16="http://schemas.microsoft.com/office/drawing/2014/chart" uri="{C3380CC4-5D6E-409C-BE32-E72D297353CC}">
              <c16:uniqueId val="{00000000-A298-4271-A8B1-8AA6F72EA755}"/>
            </c:ext>
          </c:extLst>
        </c:ser>
        <c:dLbls>
          <c:showLegendKey val="0"/>
          <c:showVal val="0"/>
          <c:showCatName val="0"/>
          <c:showSerName val="0"/>
          <c:showPercent val="0"/>
          <c:showBubbleSize val="0"/>
        </c:dLbls>
        <c:gapWidth val="180"/>
        <c:overlap val="-90"/>
        <c:axId val="516791648"/>
        <c:axId val="516776752"/>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extLst xmlns:c16r2="http://schemas.microsoft.com/office/drawing/2015/06/chart">
            <c:ext xmlns:c16="http://schemas.microsoft.com/office/drawing/2014/chart" uri="{C3380CC4-5D6E-409C-BE32-E72D297353CC}">
              <c16:uniqueId val="{00000001-A298-4271-A8B1-8AA6F72EA755}"/>
            </c:ext>
          </c:extLst>
        </c:ser>
        <c:dLbls>
          <c:showLegendKey val="0"/>
          <c:showVal val="0"/>
          <c:showCatName val="0"/>
          <c:showSerName val="0"/>
          <c:showPercent val="0"/>
          <c:showBubbleSize val="0"/>
        </c:dLbls>
        <c:marker val="1"/>
        <c:smooth val="0"/>
        <c:axId val="516791648"/>
        <c:axId val="516776752"/>
      </c:lineChart>
      <c:catAx>
        <c:axId val="516791648"/>
        <c:scaling>
          <c:orientation val="minMax"/>
        </c:scaling>
        <c:delete val="0"/>
        <c:axPos val="b"/>
        <c:numFmt formatCode="ge" sourceLinked="1"/>
        <c:majorTickMark val="none"/>
        <c:minorTickMark val="none"/>
        <c:tickLblPos val="none"/>
        <c:crossAx val="516776752"/>
        <c:crosses val="autoZero"/>
        <c:auto val="0"/>
        <c:lblAlgn val="ctr"/>
        <c:lblOffset val="100"/>
        <c:noMultiLvlLbl val="1"/>
      </c:catAx>
      <c:valAx>
        <c:axId val="51677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91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255.78</c:v>
                </c:pt>
                <c:pt idx="1">
                  <c:v>251.52</c:v>
                </c:pt>
                <c:pt idx="2">
                  <c:v>230.93</c:v>
                </c:pt>
                <c:pt idx="3">
                  <c:v>222.68</c:v>
                </c:pt>
                <c:pt idx="4">
                  <c:v>230.08</c:v>
                </c:pt>
              </c:numCache>
            </c:numRef>
          </c:val>
          <c:extLst xmlns:c16r2="http://schemas.microsoft.com/office/drawing/2015/06/chart">
            <c:ext xmlns:c16="http://schemas.microsoft.com/office/drawing/2014/chart" uri="{C3380CC4-5D6E-409C-BE32-E72D297353CC}">
              <c16:uniqueId val="{00000000-AEC8-405E-8C43-F261D2318C7A}"/>
            </c:ext>
          </c:extLst>
        </c:ser>
        <c:dLbls>
          <c:showLegendKey val="0"/>
          <c:showVal val="0"/>
          <c:showCatName val="0"/>
          <c:showSerName val="0"/>
          <c:showPercent val="0"/>
          <c:showBubbleSize val="0"/>
        </c:dLbls>
        <c:gapWidth val="180"/>
        <c:overlap val="-90"/>
        <c:axId val="516775968"/>
        <c:axId val="516790472"/>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260.10000000000002</c:v>
                </c:pt>
                <c:pt idx="1">
                  <c:v>255.99</c:v>
                </c:pt>
                <c:pt idx="2">
                  <c:v>255.16</c:v>
                </c:pt>
                <c:pt idx="3">
                  <c:v>258.69</c:v>
                </c:pt>
                <c:pt idx="4">
                  <c:v>263.58</c:v>
                </c:pt>
              </c:numCache>
            </c:numRef>
          </c:val>
          <c:smooth val="0"/>
          <c:extLst xmlns:c16r2="http://schemas.microsoft.com/office/drawing/2015/06/chart">
            <c:ext xmlns:c16="http://schemas.microsoft.com/office/drawing/2014/chart" uri="{C3380CC4-5D6E-409C-BE32-E72D297353CC}">
              <c16:uniqueId val="{00000001-AEC8-405E-8C43-F261D2318C7A}"/>
            </c:ext>
          </c:extLst>
        </c:ser>
        <c:dLbls>
          <c:showLegendKey val="0"/>
          <c:showVal val="0"/>
          <c:showCatName val="0"/>
          <c:showSerName val="0"/>
          <c:showPercent val="0"/>
          <c:showBubbleSize val="0"/>
        </c:dLbls>
        <c:marker val="1"/>
        <c:smooth val="0"/>
        <c:axId val="516775968"/>
        <c:axId val="516790472"/>
      </c:lineChart>
      <c:catAx>
        <c:axId val="516775968"/>
        <c:scaling>
          <c:orientation val="minMax"/>
        </c:scaling>
        <c:delete val="0"/>
        <c:axPos val="b"/>
        <c:numFmt formatCode="ge" sourceLinked="1"/>
        <c:majorTickMark val="none"/>
        <c:minorTickMark val="none"/>
        <c:tickLblPos val="none"/>
        <c:crossAx val="516790472"/>
        <c:crosses val="autoZero"/>
        <c:auto val="0"/>
        <c:lblAlgn val="ctr"/>
        <c:lblOffset val="100"/>
        <c:noMultiLvlLbl val="1"/>
      </c:catAx>
      <c:valAx>
        <c:axId val="5167904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5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596.86</c:v>
                </c:pt>
                <c:pt idx="1">
                  <c:v>576.35</c:v>
                </c:pt>
                <c:pt idx="2">
                  <c:v>568.05999999999995</c:v>
                </c:pt>
                <c:pt idx="3">
                  <c:v>572.15</c:v>
                </c:pt>
                <c:pt idx="4">
                  <c:v>585.34</c:v>
                </c:pt>
              </c:numCache>
            </c:numRef>
          </c:val>
          <c:extLst xmlns:c16r2="http://schemas.microsoft.com/office/drawing/2015/06/chart">
            <c:ext xmlns:c16="http://schemas.microsoft.com/office/drawing/2014/chart" uri="{C3380CC4-5D6E-409C-BE32-E72D297353CC}">
              <c16:uniqueId val="{00000000-F167-4422-8B94-A67A216625FC}"/>
            </c:ext>
          </c:extLst>
        </c:ser>
        <c:dLbls>
          <c:showLegendKey val="0"/>
          <c:showVal val="0"/>
          <c:showCatName val="0"/>
          <c:showSerName val="0"/>
          <c:showPercent val="0"/>
          <c:showBubbleSize val="0"/>
        </c:dLbls>
        <c:gapWidth val="180"/>
        <c:overlap val="-90"/>
        <c:axId val="516790080"/>
        <c:axId val="516046264"/>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486.7</c:v>
                </c:pt>
                <c:pt idx="1">
                  <c:v>481.76</c:v>
                </c:pt>
                <c:pt idx="2">
                  <c:v>481.63</c:v>
                </c:pt>
                <c:pt idx="3">
                  <c:v>482.53</c:v>
                </c:pt>
                <c:pt idx="4">
                  <c:v>483.53</c:v>
                </c:pt>
              </c:numCache>
            </c:numRef>
          </c:val>
          <c:smooth val="0"/>
          <c:extLst xmlns:c16r2="http://schemas.microsoft.com/office/drawing/2015/06/chart">
            <c:ext xmlns:c16="http://schemas.microsoft.com/office/drawing/2014/chart" uri="{C3380CC4-5D6E-409C-BE32-E72D297353CC}">
              <c16:uniqueId val="{00000001-F167-4422-8B94-A67A216625FC}"/>
            </c:ext>
          </c:extLst>
        </c:ser>
        <c:dLbls>
          <c:showLegendKey val="0"/>
          <c:showVal val="0"/>
          <c:showCatName val="0"/>
          <c:showSerName val="0"/>
          <c:showPercent val="0"/>
          <c:showBubbleSize val="0"/>
        </c:dLbls>
        <c:marker val="1"/>
        <c:smooth val="0"/>
        <c:axId val="516790080"/>
        <c:axId val="516046264"/>
      </c:lineChart>
      <c:catAx>
        <c:axId val="516790080"/>
        <c:scaling>
          <c:orientation val="minMax"/>
        </c:scaling>
        <c:delete val="0"/>
        <c:axPos val="b"/>
        <c:numFmt formatCode="ge" sourceLinked="1"/>
        <c:majorTickMark val="none"/>
        <c:minorTickMark val="none"/>
        <c:tickLblPos val="none"/>
        <c:crossAx val="516046264"/>
        <c:crosses val="autoZero"/>
        <c:auto val="0"/>
        <c:lblAlgn val="ctr"/>
        <c:lblOffset val="100"/>
        <c:noMultiLvlLbl val="1"/>
      </c:catAx>
      <c:valAx>
        <c:axId val="5160462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90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614.34</c:v>
                </c:pt>
                <c:pt idx="1">
                  <c:v>619.08000000000004</c:v>
                </c:pt>
                <c:pt idx="2">
                  <c:v>621.57000000000005</c:v>
                </c:pt>
                <c:pt idx="3">
                  <c:v>629.53</c:v>
                </c:pt>
                <c:pt idx="4">
                  <c:v>644.79</c:v>
                </c:pt>
              </c:numCache>
            </c:numRef>
          </c:val>
          <c:extLst xmlns:c16r2="http://schemas.microsoft.com/office/drawing/2015/06/chart">
            <c:ext xmlns:c16="http://schemas.microsoft.com/office/drawing/2014/chart" uri="{C3380CC4-5D6E-409C-BE32-E72D297353CC}">
              <c16:uniqueId val="{00000000-A67F-4182-BCEF-F59870D4681D}"/>
            </c:ext>
          </c:extLst>
        </c:ser>
        <c:dLbls>
          <c:showLegendKey val="0"/>
          <c:showVal val="0"/>
          <c:showCatName val="0"/>
          <c:showSerName val="0"/>
          <c:showPercent val="0"/>
          <c:showBubbleSize val="0"/>
        </c:dLbls>
        <c:gapWidth val="180"/>
        <c:overlap val="-90"/>
        <c:axId val="516052928"/>
        <c:axId val="51604234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490.42</c:v>
                </c:pt>
                <c:pt idx="1">
                  <c:v>467.41</c:v>
                </c:pt>
                <c:pt idx="2">
                  <c:v>488.26</c:v>
                </c:pt>
                <c:pt idx="3">
                  <c:v>486.02</c:v>
                </c:pt>
                <c:pt idx="4">
                  <c:v>495.21</c:v>
                </c:pt>
              </c:numCache>
            </c:numRef>
          </c:val>
          <c:smooth val="0"/>
          <c:extLst xmlns:c16r2="http://schemas.microsoft.com/office/drawing/2015/06/chart">
            <c:ext xmlns:c16="http://schemas.microsoft.com/office/drawing/2014/chart" uri="{C3380CC4-5D6E-409C-BE32-E72D297353CC}">
              <c16:uniqueId val="{00000001-A67F-4182-BCEF-F59870D4681D}"/>
            </c:ext>
          </c:extLst>
        </c:ser>
        <c:dLbls>
          <c:showLegendKey val="0"/>
          <c:showVal val="0"/>
          <c:showCatName val="0"/>
          <c:showSerName val="0"/>
          <c:showPercent val="0"/>
          <c:showBubbleSize val="0"/>
        </c:dLbls>
        <c:marker val="1"/>
        <c:smooth val="0"/>
        <c:axId val="516052928"/>
        <c:axId val="516042344"/>
      </c:lineChart>
      <c:catAx>
        <c:axId val="516052928"/>
        <c:scaling>
          <c:orientation val="minMax"/>
        </c:scaling>
        <c:delete val="0"/>
        <c:axPos val="b"/>
        <c:numFmt formatCode="ge" sourceLinked="1"/>
        <c:majorTickMark val="none"/>
        <c:minorTickMark val="none"/>
        <c:tickLblPos val="none"/>
        <c:crossAx val="516042344"/>
        <c:crosses val="autoZero"/>
        <c:auto val="0"/>
        <c:lblAlgn val="ctr"/>
        <c:lblOffset val="100"/>
        <c:noMultiLvlLbl val="1"/>
      </c:catAx>
      <c:valAx>
        <c:axId val="5160423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0529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21.1</c:v>
                </c:pt>
                <c:pt idx="1">
                  <c:v>20.5</c:v>
                </c:pt>
                <c:pt idx="2">
                  <c:v>20.6</c:v>
                </c:pt>
                <c:pt idx="3">
                  <c:v>20.7</c:v>
                </c:pt>
                <c:pt idx="4">
                  <c:v>21.1</c:v>
                </c:pt>
              </c:numCache>
            </c:numRef>
          </c:val>
          <c:extLst xmlns:c16r2="http://schemas.microsoft.com/office/drawing/2015/06/chart">
            <c:ext xmlns:c16="http://schemas.microsoft.com/office/drawing/2014/chart" uri="{C3380CC4-5D6E-409C-BE32-E72D297353CC}">
              <c16:uniqueId val="{00000000-EBB3-4ABF-891B-C0BD5CABB20C}"/>
            </c:ext>
          </c:extLst>
        </c:ser>
        <c:dLbls>
          <c:showLegendKey val="0"/>
          <c:showVal val="0"/>
          <c:showCatName val="0"/>
          <c:showSerName val="0"/>
          <c:showPercent val="0"/>
          <c:showBubbleSize val="0"/>
        </c:dLbls>
        <c:gapWidth val="180"/>
        <c:overlap val="-90"/>
        <c:axId val="516043520"/>
        <c:axId val="516046656"/>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extLst xmlns:c16r2="http://schemas.microsoft.com/office/drawing/2015/06/chart">
            <c:ext xmlns:c16="http://schemas.microsoft.com/office/drawing/2014/chart" uri="{C3380CC4-5D6E-409C-BE32-E72D297353CC}">
              <c16:uniqueId val="{00000001-EBB3-4ABF-891B-C0BD5CABB20C}"/>
            </c:ext>
          </c:extLst>
        </c:ser>
        <c:dLbls>
          <c:showLegendKey val="0"/>
          <c:showVal val="0"/>
          <c:showCatName val="0"/>
          <c:showSerName val="0"/>
          <c:showPercent val="0"/>
          <c:showBubbleSize val="0"/>
        </c:dLbls>
        <c:marker val="1"/>
        <c:smooth val="0"/>
        <c:axId val="516043520"/>
        <c:axId val="516046656"/>
      </c:lineChart>
      <c:catAx>
        <c:axId val="516043520"/>
        <c:scaling>
          <c:orientation val="minMax"/>
        </c:scaling>
        <c:delete val="0"/>
        <c:axPos val="b"/>
        <c:numFmt formatCode="ge" sourceLinked="1"/>
        <c:majorTickMark val="none"/>
        <c:minorTickMark val="none"/>
        <c:tickLblPos val="none"/>
        <c:crossAx val="516046656"/>
        <c:crosses val="autoZero"/>
        <c:auto val="0"/>
        <c:lblAlgn val="ctr"/>
        <c:lblOffset val="100"/>
        <c:noMultiLvlLbl val="1"/>
      </c:catAx>
      <c:valAx>
        <c:axId val="51604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043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19.5</c:v>
                </c:pt>
                <c:pt idx="1">
                  <c:v>5.5</c:v>
                </c:pt>
                <c:pt idx="2">
                  <c:v>0</c:v>
                </c:pt>
                <c:pt idx="3">
                  <c:v>0</c:v>
                </c:pt>
                <c:pt idx="4">
                  <c:v>0</c:v>
                </c:pt>
              </c:numCache>
            </c:numRef>
          </c:val>
          <c:extLst xmlns:c16r2="http://schemas.microsoft.com/office/drawing/2015/06/chart">
            <c:ext xmlns:c16="http://schemas.microsoft.com/office/drawing/2014/chart" uri="{C3380CC4-5D6E-409C-BE32-E72D297353CC}">
              <c16:uniqueId val="{00000000-5FB4-4D1C-9637-19F6E8738CA0}"/>
            </c:ext>
          </c:extLst>
        </c:ser>
        <c:dLbls>
          <c:showLegendKey val="0"/>
          <c:showVal val="0"/>
          <c:showCatName val="0"/>
          <c:showSerName val="0"/>
          <c:showPercent val="0"/>
          <c:showBubbleSize val="0"/>
        </c:dLbls>
        <c:gapWidth val="180"/>
        <c:overlap val="-90"/>
        <c:axId val="516040384"/>
        <c:axId val="516040776"/>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extLst xmlns:c16r2="http://schemas.microsoft.com/office/drawing/2015/06/chart">
            <c:ext xmlns:c16="http://schemas.microsoft.com/office/drawing/2014/chart" uri="{C3380CC4-5D6E-409C-BE32-E72D297353CC}">
              <c16:uniqueId val="{00000001-5FB4-4D1C-9637-19F6E8738CA0}"/>
            </c:ext>
          </c:extLst>
        </c:ser>
        <c:dLbls>
          <c:showLegendKey val="0"/>
          <c:showVal val="0"/>
          <c:showCatName val="0"/>
          <c:showSerName val="0"/>
          <c:showPercent val="0"/>
          <c:showBubbleSize val="0"/>
        </c:dLbls>
        <c:marker val="1"/>
        <c:smooth val="0"/>
        <c:axId val="516040384"/>
        <c:axId val="516040776"/>
      </c:lineChart>
      <c:catAx>
        <c:axId val="516040384"/>
        <c:scaling>
          <c:orientation val="minMax"/>
        </c:scaling>
        <c:delete val="0"/>
        <c:axPos val="b"/>
        <c:numFmt formatCode="ge" sourceLinked="1"/>
        <c:majorTickMark val="none"/>
        <c:minorTickMark val="none"/>
        <c:tickLblPos val="none"/>
        <c:crossAx val="516040776"/>
        <c:crosses val="autoZero"/>
        <c:auto val="0"/>
        <c:lblAlgn val="ctr"/>
        <c:lblOffset val="100"/>
        <c:noMultiLvlLbl val="1"/>
      </c:catAx>
      <c:valAx>
        <c:axId val="51604077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040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57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57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57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58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58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58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58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58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58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58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58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58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京都府　京都市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t="str">
        <f>データ!L6</f>
        <v>-</v>
      </c>
      <c r="AA8" s="101"/>
      <c r="AB8" s="101"/>
      <c r="AC8" s="101"/>
      <c r="AD8" s="101"/>
      <c r="AE8" s="101"/>
      <c r="AF8" s="101"/>
      <c r="AG8" s="102"/>
      <c r="AH8" s="4"/>
      <c r="AJ8" s="103" t="s">
        <v>5</v>
      </c>
      <c r="AK8" s="104"/>
      <c r="AL8" s="104"/>
      <c r="AM8" s="104"/>
      <c r="AN8" s="104"/>
      <c r="AO8" s="104"/>
      <c r="AP8" s="105"/>
      <c r="AQ8" s="106">
        <f>データ!T6</f>
        <v>114996</v>
      </c>
      <c r="AR8" s="106"/>
      <c r="AS8" s="106"/>
      <c r="AT8" s="106"/>
      <c r="AU8" s="107"/>
      <c r="AV8" s="108">
        <f>データ!U6</f>
        <v>117262</v>
      </c>
      <c r="AW8" s="106"/>
      <c r="AX8" s="106"/>
      <c r="AY8" s="106"/>
      <c r="AZ8" s="107"/>
      <c r="BA8" s="108">
        <f>データ!V6</f>
        <v>118828</v>
      </c>
      <c r="BB8" s="106"/>
      <c r="BC8" s="106"/>
      <c r="BD8" s="106"/>
      <c r="BE8" s="107"/>
      <c r="BF8" s="108">
        <f>データ!W6</f>
        <v>124417</v>
      </c>
      <c r="BG8" s="106"/>
      <c r="BH8" s="106"/>
      <c r="BI8" s="106"/>
      <c r="BJ8" s="107"/>
      <c r="BK8" s="108">
        <f>データ!X6</f>
        <v>129175</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1837507</v>
      </c>
      <c r="AR9" s="111"/>
      <c r="AS9" s="111"/>
      <c r="AT9" s="111"/>
      <c r="AU9" s="111"/>
      <c r="AV9" s="112">
        <f>データ!Z6</f>
        <v>768585</v>
      </c>
      <c r="AW9" s="113"/>
      <c r="AX9" s="113"/>
      <c r="AY9" s="113"/>
      <c r="AZ9" s="110"/>
      <c r="BA9" s="112">
        <f>データ!AA6</f>
        <v>642249</v>
      </c>
      <c r="BB9" s="113"/>
      <c r="BC9" s="113"/>
      <c r="BD9" s="113"/>
      <c r="BE9" s="110"/>
      <c r="BF9" s="112">
        <f>データ!AB6</f>
        <v>152371</v>
      </c>
      <c r="BG9" s="113"/>
      <c r="BH9" s="113"/>
      <c r="BI9" s="113"/>
      <c r="BJ9" s="110"/>
      <c r="BK9" s="112">
        <f>データ!AC6</f>
        <v>104305</v>
      </c>
      <c r="BL9" s="113"/>
      <c r="BM9" s="113"/>
      <c r="BN9" s="113"/>
      <c r="BO9" s="110"/>
      <c r="BP9" s="11"/>
      <c r="BQ9" s="11"/>
      <c r="BR9" s="11"/>
      <c r="BS9" s="11"/>
      <c r="BT9" s="11"/>
      <c r="BU9" s="11"/>
      <c r="BV9" s="11"/>
      <c r="BW9" s="11"/>
      <c r="BX9" s="11"/>
      <c r="BY9" s="11"/>
    </row>
    <row r="10" spans="1:78" ht="18.45" customHeight="1">
      <c r="A10" s="2"/>
      <c r="B10" s="114">
        <f>データ!M6</f>
        <v>314.2</v>
      </c>
      <c r="C10" s="114"/>
      <c r="D10" s="114"/>
      <c r="E10" s="114"/>
      <c r="F10" s="114"/>
      <c r="G10" s="114"/>
      <c r="H10" s="114"/>
      <c r="I10" s="114"/>
      <c r="J10" s="115">
        <f>データ!N6</f>
        <v>31223</v>
      </c>
      <c r="K10" s="115"/>
      <c r="L10" s="115"/>
      <c r="M10" s="115"/>
      <c r="N10" s="115"/>
      <c r="O10" s="115"/>
      <c r="P10" s="115"/>
      <c r="Q10" s="115"/>
      <c r="R10" s="115">
        <f>データ!O6</f>
        <v>804</v>
      </c>
      <c r="S10" s="115"/>
      <c r="T10" s="115"/>
      <c r="U10" s="115"/>
      <c r="V10" s="115"/>
      <c r="W10" s="115"/>
      <c r="X10" s="115"/>
      <c r="Y10" s="115"/>
      <c r="Z10" s="115">
        <f>データ!P6</f>
        <v>725</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114">
        <f>データ!Q6</f>
        <v>50</v>
      </c>
      <c r="C12" s="114"/>
      <c r="D12" s="114"/>
      <c r="E12" s="114"/>
      <c r="F12" s="114"/>
      <c r="G12" s="114"/>
      <c r="H12" s="114"/>
      <c r="I12" s="100"/>
      <c r="J12" s="116" t="str">
        <f>データ!R6</f>
        <v>有</v>
      </c>
      <c r="K12" s="116"/>
      <c r="L12" s="116"/>
      <c r="M12" s="116"/>
      <c r="N12" s="116"/>
      <c r="O12" s="116"/>
      <c r="P12" s="116"/>
      <c r="Q12" s="116"/>
      <c r="R12" s="116" t="str">
        <f>データ!S6</f>
        <v>無</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121</v>
      </c>
      <c r="BM17" s="124"/>
      <c r="BN17" s="124"/>
      <c r="BO17" s="124"/>
      <c r="BP17" s="124"/>
      <c r="BQ17" s="124"/>
      <c r="BR17" s="124"/>
      <c r="BS17" s="124"/>
      <c r="BT17" s="124"/>
      <c r="BU17" s="124"/>
      <c r="BV17" s="124"/>
      <c r="BW17" s="124"/>
      <c r="BX17" s="124"/>
      <c r="BY17" s="124"/>
      <c r="BZ17" s="12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122</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1"/>
      <c r="D64" s="131"/>
      <c r="E64" s="131"/>
      <c r="F64" s="131"/>
      <c r="G64" s="131"/>
      <c r="H64" s="131"/>
      <c r="I64" s="131"/>
      <c r="J64" s="131"/>
      <c r="K64" s="131"/>
      <c r="L64" s="131"/>
      <c r="M64" s="131"/>
      <c r="N64" s="131"/>
      <c r="O64" s="131"/>
      <c r="P64" s="131"/>
      <c r="Q64" s="31"/>
      <c r="R64" s="131"/>
      <c r="S64" s="131"/>
      <c r="T64" s="131"/>
      <c r="U64" s="131"/>
      <c r="V64" s="131"/>
      <c r="W64" s="131"/>
      <c r="X64" s="131"/>
      <c r="Y64" s="131"/>
      <c r="Z64" s="131"/>
      <c r="AA64" s="131"/>
      <c r="AB64" s="131"/>
      <c r="AC64" s="131"/>
      <c r="AD64" s="131"/>
      <c r="AE64" s="131"/>
      <c r="AF64" s="31"/>
      <c r="AG64" s="131"/>
      <c r="AH64" s="131"/>
      <c r="AI64" s="131"/>
      <c r="AJ64" s="131"/>
      <c r="AK64" s="131"/>
      <c r="AL64" s="131"/>
      <c r="AM64" s="131"/>
      <c r="AN64" s="131"/>
      <c r="AO64" s="131"/>
      <c r="AP64" s="131"/>
      <c r="AQ64" s="131"/>
      <c r="AR64" s="131"/>
      <c r="AS64" s="131"/>
      <c r="AT64" s="131"/>
      <c r="AU64" s="31"/>
      <c r="AV64" s="131"/>
      <c r="AW64" s="131"/>
      <c r="AX64" s="131"/>
      <c r="AY64" s="131"/>
      <c r="AZ64" s="131"/>
      <c r="BA64" s="131"/>
      <c r="BB64" s="131"/>
      <c r="BC64" s="131"/>
      <c r="BD64" s="131"/>
      <c r="BE64" s="131"/>
      <c r="BF64" s="131"/>
      <c r="BG64" s="131"/>
      <c r="BH64" s="131"/>
      <c r="BI64" s="131"/>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2" t="s">
        <v>19</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123</v>
      </c>
      <c r="BM75" s="124"/>
      <c r="BN75" s="124"/>
      <c r="BO75" s="124"/>
      <c r="BP75" s="124"/>
      <c r="BQ75" s="124"/>
      <c r="BR75" s="124"/>
      <c r="BS75" s="124"/>
      <c r="BT75" s="124"/>
      <c r="BU75" s="124"/>
      <c r="BV75" s="124"/>
      <c r="BW75" s="124"/>
      <c r="BX75" s="124"/>
      <c r="BY75" s="124"/>
      <c r="BZ75" s="12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3.8"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261009</v>
      </c>
      <c r="D6" s="57" t="str">
        <f t="shared" si="3"/>
        <v>46</v>
      </c>
      <c r="E6" s="57" t="str">
        <f t="shared" si="3"/>
        <v>03</v>
      </c>
      <c r="F6" s="58" t="str">
        <f>F7</f>
        <v>3</v>
      </c>
      <c r="G6" s="58" t="str">
        <f>G7</f>
        <v>000</v>
      </c>
      <c r="H6" s="57" t="str">
        <f t="shared" si="3"/>
        <v>京都府　京都市</v>
      </c>
      <c r="I6" s="57" t="str">
        <f t="shared" si="3"/>
        <v>法適用</v>
      </c>
      <c r="J6" s="57" t="str">
        <f t="shared" si="3"/>
        <v>交通事業</v>
      </c>
      <c r="K6" s="57" t="str">
        <f t="shared" si="3"/>
        <v>自動車運送事業</v>
      </c>
      <c r="L6" s="59" t="str">
        <f t="shared" si="3"/>
        <v>-</v>
      </c>
      <c r="M6" s="59">
        <f t="shared" si="3"/>
        <v>314.2</v>
      </c>
      <c r="N6" s="60">
        <f t="shared" si="3"/>
        <v>31223</v>
      </c>
      <c r="O6" s="60">
        <f t="shared" si="3"/>
        <v>804</v>
      </c>
      <c r="P6" s="60">
        <f t="shared" si="3"/>
        <v>725</v>
      </c>
      <c r="Q6" s="59">
        <f>Q7</f>
        <v>50</v>
      </c>
      <c r="R6" s="57" t="str">
        <f t="shared" si="3"/>
        <v>有</v>
      </c>
      <c r="S6" s="57" t="str">
        <f t="shared" si="3"/>
        <v>無</v>
      </c>
      <c r="T6" s="60">
        <f t="shared" si="3"/>
        <v>114996</v>
      </c>
      <c r="U6" s="60">
        <f t="shared" si="3"/>
        <v>117262</v>
      </c>
      <c r="V6" s="60">
        <f t="shared" si="3"/>
        <v>118828</v>
      </c>
      <c r="W6" s="60">
        <f t="shared" si="3"/>
        <v>124417</v>
      </c>
      <c r="X6" s="60">
        <f t="shared" si="3"/>
        <v>129175</v>
      </c>
      <c r="Y6" s="60">
        <f t="shared" si="3"/>
        <v>1837507</v>
      </c>
      <c r="Z6" s="60">
        <f t="shared" si="3"/>
        <v>768585</v>
      </c>
      <c r="AA6" s="60">
        <f t="shared" si="3"/>
        <v>642249</v>
      </c>
      <c r="AB6" s="60">
        <f t="shared" si="3"/>
        <v>152371</v>
      </c>
      <c r="AC6" s="60">
        <f t="shared" si="3"/>
        <v>104305</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t="s">
        <v>96</v>
      </c>
      <c r="M7" s="66">
        <v>314.2</v>
      </c>
      <c r="N7" s="67">
        <v>31223</v>
      </c>
      <c r="O7" s="67">
        <v>804</v>
      </c>
      <c r="P7" s="67">
        <v>725</v>
      </c>
      <c r="Q7" s="66">
        <v>50</v>
      </c>
      <c r="R7" s="65" t="s">
        <v>97</v>
      </c>
      <c r="S7" s="65" t="s">
        <v>98</v>
      </c>
      <c r="T7" s="67">
        <v>114996</v>
      </c>
      <c r="U7" s="67">
        <v>117262</v>
      </c>
      <c r="V7" s="67">
        <v>118828</v>
      </c>
      <c r="W7" s="67">
        <v>124417</v>
      </c>
      <c r="X7" s="67">
        <v>129175</v>
      </c>
      <c r="Y7" s="67">
        <v>1837507</v>
      </c>
      <c r="Z7" s="67">
        <v>768585</v>
      </c>
      <c r="AA7" s="67">
        <v>642249</v>
      </c>
      <c r="AB7" s="67">
        <v>152371</v>
      </c>
      <c r="AC7" s="67">
        <v>104305</v>
      </c>
      <c r="AD7" s="66">
        <v>116.3</v>
      </c>
      <c r="AE7" s="66">
        <v>115.3</v>
      </c>
      <c r="AF7" s="66">
        <v>116.3</v>
      </c>
      <c r="AG7" s="66">
        <v>113.6</v>
      </c>
      <c r="AH7" s="66">
        <v>112.9</v>
      </c>
      <c r="AI7" s="66">
        <v>99.1</v>
      </c>
      <c r="AJ7" s="66">
        <v>101.1</v>
      </c>
      <c r="AK7" s="66">
        <v>103</v>
      </c>
      <c r="AL7" s="66">
        <v>102.8</v>
      </c>
      <c r="AM7" s="66">
        <v>104.1</v>
      </c>
      <c r="AN7" s="66">
        <v>100</v>
      </c>
      <c r="AO7" s="66">
        <v>107.3</v>
      </c>
      <c r="AP7" s="66">
        <v>111.8</v>
      </c>
      <c r="AQ7" s="66">
        <v>113.7</v>
      </c>
      <c r="AR7" s="66">
        <v>113</v>
      </c>
      <c r="AS7" s="66">
        <v>112.2</v>
      </c>
      <c r="AT7" s="66">
        <v>86.4</v>
      </c>
      <c r="AU7" s="66">
        <v>90.9</v>
      </c>
      <c r="AV7" s="66">
        <v>93.5</v>
      </c>
      <c r="AW7" s="66">
        <v>93.3</v>
      </c>
      <c r="AX7" s="66">
        <v>95.5</v>
      </c>
      <c r="AY7" s="66">
        <v>100</v>
      </c>
      <c r="AZ7" s="66">
        <v>28</v>
      </c>
      <c r="BA7" s="66">
        <v>39</v>
      </c>
      <c r="BB7" s="66">
        <v>70.2</v>
      </c>
      <c r="BC7" s="66">
        <v>80.7</v>
      </c>
      <c r="BD7" s="66">
        <v>122.3</v>
      </c>
      <c r="BE7" s="66">
        <v>149.9</v>
      </c>
      <c r="BF7" s="66">
        <v>180.9</v>
      </c>
      <c r="BG7" s="66">
        <v>196.1</v>
      </c>
      <c r="BH7" s="66">
        <v>96.5</v>
      </c>
      <c r="BI7" s="66">
        <v>97.7</v>
      </c>
      <c r="BJ7" s="66">
        <v>100</v>
      </c>
      <c r="BK7" s="66">
        <v>19.5</v>
      </c>
      <c r="BL7" s="66">
        <v>5.5</v>
      </c>
      <c r="BM7" s="66">
        <v>0</v>
      </c>
      <c r="BN7" s="66">
        <v>0</v>
      </c>
      <c r="BO7" s="66">
        <v>0</v>
      </c>
      <c r="BP7" s="66">
        <v>87.9</v>
      </c>
      <c r="BQ7" s="66">
        <v>80.8</v>
      </c>
      <c r="BR7" s="66">
        <v>76.599999999999994</v>
      </c>
      <c r="BS7" s="66">
        <v>102.5</v>
      </c>
      <c r="BT7" s="66">
        <v>90.4</v>
      </c>
      <c r="BU7" s="66">
        <v>0</v>
      </c>
      <c r="BV7" s="66">
        <v>16</v>
      </c>
      <c r="BW7" s="66">
        <v>6.6</v>
      </c>
      <c r="BX7" s="66">
        <v>5.4</v>
      </c>
      <c r="BY7" s="66">
        <v>1.2</v>
      </c>
      <c r="BZ7" s="66">
        <v>0.8</v>
      </c>
      <c r="CA7" s="66">
        <v>24</v>
      </c>
      <c r="CB7" s="66">
        <v>19.8</v>
      </c>
      <c r="CC7" s="66">
        <v>17.7</v>
      </c>
      <c r="CD7" s="66">
        <v>15.7</v>
      </c>
      <c r="CE7" s="66">
        <v>13.6</v>
      </c>
      <c r="CF7" s="66">
        <v>154</v>
      </c>
      <c r="CG7" s="66">
        <v>145.4</v>
      </c>
      <c r="CH7" s="66">
        <v>141.69999999999999</v>
      </c>
      <c r="CI7" s="66">
        <v>141.80000000000001</v>
      </c>
      <c r="CJ7" s="66">
        <v>142.4</v>
      </c>
      <c r="CK7" s="66">
        <v>203</v>
      </c>
      <c r="CL7" s="66">
        <v>189.9</v>
      </c>
      <c r="CM7" s="66">
        <v>183</v>
      </c>
      <c r="CN7" s="66">
        <v>181.8</v>
      </c>
      <c r="CO7" s="66">
        <v>177.3</v>
      </c>
      <c r="CP7" s="66">
        <v>10.4</v>
      </c>
      <c r="CQ7" s="66">
        <v>4.5</v>
      </c>
      <c r="CR7" s="66">
        <v>3.8</v>
      </c>
      <c r="CS7" s="66">
        <v>0.9</v>
      </c>
      <c r="CT7" s="66">
        <v>0.6</v>
      </c>
      <c r="CU7" s="66">
        <v>11.8</v>
      </c>
      <c r="CV7" s="66">
        <v>10.4</v>
      </c>
      <c r="CW7" s="66">
        <v>9.6999999999999993</v>
      </c>
      <c r="CX7" s="66">
        <v>8.6999999999999993</v>
      </c>
      <c r="CY7" s="66">
        <v>7.7</v>
      </c>
      <c r="CZ7" s="66">
        <v>35.1</v>
      </c>
      <c r="DA7" s="66">
        <v>29.4</v>
      </c>
      <c r="DB7" s="66">
        <v>29.3</v>
      </c>
      <c r="DC7" s="66">
        <v>32.6</v>
      </c>
      <c r="DD7" s="66">
        <v>31.7</v>
      </c>
      <c r="DE7" s="66">
        <v>53</v>
      </c>
      <c r="DF7" s="66">
        <v>45.3</v>
      </c>
      <c r="DG7" s="66">
        <v>37.5</v>
      </c>
      <c r="DH7" s="66">
        <v>30.9</v>
      </c>
      <c r="DI7" s="66">
        <v>27</v>
      </c>
      <c r="DJ7" s="66">
        <v>62.7</v>
      </c>
      <c r="DK7" s="66">
        <v>62.8</v>
      </c>
      <c r="DL7" s="66">
        <v>62.4</v>
      </c>
      <c r="DM7" s="66">
        <v>76.5</v>
      </c>
      <c r="DN7" s="66">
        <v>75.7</v>
      </c>
      <c r="DO7" s="66">
        <v>66.7</v>
      </c>
      <c r="DP7" s="66">
        <v>68.400000000000006</v>
      </c>
      <c r="DQ7" s="66">
        <v>69.7</v>
      </c>
      <c r="DR7" s="66">
        <v>79.3</v>
      </c>
      <c r="DS7" s="66">
        <v>78.900000000000006</v>
      </c>
      <c r="DT7" s="68">
        <v>614.34</v>
      </c>
      <c r="DU7" s="68">
        <v>619.08000000000004</v>
      </c>
      <c r="DV7" s="68">
        <v>621.57000000000005</v>
      </c>
      <c r="DW7" s="68">
        <v>629.53</v>
      </c>
      <c r="DX7" s="68">
        <v>644.79</v>
      </c>
      <c r="DY7" s="68">
        <v>490.42</v>
      </c>
      <c r="DZ7" s="68">
        <v>467.41</v>
      </c>
      <c r="EA7" s="68">
        <v>488.26</v>
      </c>
      <c r="EB7" s="68">
        <v>486.02</v>
      </c>
      <c r="EC7" s="68">
        <v>495.21</v>
      </c>
      <c r="ED7" s="68">
        <v>596.86</v>
      </c>
      <c r="EE7" s="68">
        <v>576.35</v>
      </c>
      <c r="EF7" s="68">
        <v>568.05999999999995</v>
      </c>
      <c r="EG7" s="68">
        <v>572.15</v>
      </c>
      <c r="EH7" s="68">
        <v>585.34</v>
      </c>
      <c r="EI7" s="68">
        <v>486.7</v>
      </c>
      <c r="EJ7" s="68">
        <v>481.76</v>
      </c>
      <c r="EK7" s="68">
        <v>481.63</v>
      </c>
      <c r="EL7" s="68">
        <v>482.53</v>
      </c>
      <c r="EM7" s="68">
        <v>483.53</v>
      </c>
      <c r="EN7" s="68">
        <v>255.78</v>
      </c>
      <c r="EO7" s="68">
        <v>251.52</v>
      </c>
      <c r="EP7" s="68">
        <v>230.93</v>
      </c>
      <c r="EQ7" s="68">
        <v>222.68</v>
      </c>
      <c r="ER7" s="68">
        <v>230.08</v>
      </c>
      <c r="ES7" s="68">
        <v>260.10000000000002</v>
      </c>
      <c r="ET7" s="68">
        <v>255.99</v>
      </c>
      <c r="EU7" s="68">
        <v>255.16</v>
      </c>
      <c r="EV7" s="68">
        <v>258.69</v>
      </c>
      <c r="EW7" s="68">
        <v>263.58</v>
      </c>
      <c r="EX7" s="66">
        <v>21.1</v>
      </c>
      <c r="EY7" s="66">
        <v>20.5</v>
      </c>
      <c r="EZ7" s="66">
        <v>20.6</v>
      </c>
      <c r="FA7" s="66">
        <v>20.7</v>
      </c>
      <c r="FB7" s="66">
        <v>21.1</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107.3</v>
      </c>
      <c r="AO11" s="77">
        <f>AP7</f>
        <v>111.8</v>
      </c>
      <c r="AP11" s="77">
        <f>AQ7</f>
        <v>113.7</v>
      </c>
      <c r="AQ11" s="77">
        <f>AR7</f>
        <v>113</v>
      </c>
      <c r="AR11" s="77">
        <f>AS7</f>
        <v>112.2</v>
      </c>
      <c r="AS11" s="73"/>
      <c r="AT11" s="74"/>
      <c r="AU11" s="73"/>
      <c r="AV11" s="73"/>
      <c r="AW11" s="73"/>
      <c r="AX11" s="76" t="s">
        <v>107</v>
      </c>
      <c r="AY11" s="77">
        <f>AZ7</f>
        <v>28</v>
      </c>
      <c r="AZ11" s="77">
        <f>BA7</f>
        <v>39</v>
      </c>
      <c r="BA11" s="77">
        <f>BB7</f>
        <v>70.2</v>
      </c>
      <c r="BB11" s="77">
        <f>BC7</f>
        <v>80.7</v>
      </c>
      <c r="BC11" s="77">
        <f>BD7</f>
        <v>122.3</v>
      </c>
      <c r="BD11" s="73"/>
      <c r="BE11" s="73"/>
      <c r="BF11" s="73"/>
      <c r="BG11" s="73"/>
      <c r="BH11" s="73"/>
      <c r="BI11" s="76" t="s">
        <v>106</v>
      </c>
      <c r="BJ11" s="77">
        <f>BK7</f>
        <v>19.5</v>
      </c>
      <c r="BK11" s="77">
        <f>BL7</f>
        <v>5.5</v>
      </c>
      <c r="BL11" s="77">
        <f>BM7</f>
        <v>0</v>
      </c>
      <c r="BM11" s="77">
        <f>BN7</f>
        <v>0</v>
      </c>
      <c r="BN11" s="77">
        <f>BO7</f>
        <v>0</v>
      </c>
      <c r="BO11" s="73"/>
      <c r="BP11" s="73"/>
      <c r="BQ11" s="73"/>
      <c r="BR11" s="73"/>
      <c r="BS11" s="73"/>
      <c r="BT11" s="76" t="s">
        <v>108</v>
      </c>
      <c r="BU11" s="77">
        <f>BV7</f>
        <v>16</v>
      </c>
      <c r="BV11" s="77">
        <f>BW7</f>
        <v>6.6</v>
      </c>
      <c r="BW11" s="77">
        <f>BX7</f>
        <v>5.4</v>
      </c>
      <c r="BX11" s="77">
        <f>BY7</f>
        <v>1.2</v>
      </c>
      <c r="BY11" s="77">
        <f>BZ7</f>
        <v>0.8</v>
      </c>
      <c r="BZ11" s="73"/>
      <c r="CA11" s="73"/>
      <c r="CB11" s="73"/>
      <c r="CC11" s="73"/>
      <c r="CD11" s="73"/>
      <c r="CE11" s="73"/>
      <c r="CF11" s="73"/>
      <c r="CG11" s="73"/>
      <c r="CH11" s="73"/>
      <c r="CI11" s="73"/>
      <c r="CJ11" s="73"/>
      <c r="CK11" s="73"/>
      <c r="CL11" s="73"/>
      <c r="CM11" s="73"/>
      <c r="CN11" s="76" t="s">
        <v>107</v>
      </c>
      <c r="CO11" s="77">
        <f>CP7</f>
        <v>10.4</v>
      </c>
      <c r="CP11" s="77">
        <f>CQ7</f>
        <v>4.5</v>
      </c>
      <c r="CQ11" s="77">
        <f>CR7</f>
        <v>3.8</v>
      </c>
      <c r="CR11" s="77">
        <f>CS7</f>
        <v>0.9</v>
      </c>
      <c r="CS11" s="77">
        <f>CT7</f>
        <v>0.6</v>
      </c>
      <c r="CT11" s="73"/>
      <c r="CU11" s="73"/>
      <c r="CV11" s="73"/>
      <c r="CW11" s="73"/>
      <c r="CX11" s="76" t="s">
        <v>107</v>
      </c>
      <c r="CY11" s="77">
        <f>CZ7</f>
        <v>35.1</v>
      </c>
      <c r="CZ11" s="77">
        <f>DA7</f>
        <v>29.4</v>
      </c>
      <c r="DA11" s="77">
        <f>DB7</f>
        <v>29.3</v>
      </c>
      <c r="DB11" s="77">
        <f>DC7</f>
        <v>32.6</v>
      </c>
      <c r="DC11" s="77">
        <f>DD7</f>
        <v>31.7</v>
      </c>
      <c r="DD11" s="73"/>
      <c r="DE11" s="73"/>
      <c r="DF11" s="73"/>
      <c r="DG11" s="73"/>
      <c r="DH11" s="76" t="s">
        <v>107</v>
      </c>
      <c r="DI11" s="77">
        <f>DJ7</f>
        <v>62.7</v>
      </c>
      <c r="DJ11" s="77">
        <f>DK7</f>
        <v>62.8</v>
      </c>
      <c r="DK11" s="77">
        <f>DL7</f>
        <v>62.4</v>
      </c>
      <c r="DL11" s="77">
        <f>DM7</f>
        <v>76.5</v>
      </c>
      <c r="DM11" s="77">
        <f>DN7</f>
        <v>75.7</v>
      </c>
      <c r="DN11" s="73"/>
      <c r="DO11" s="73"/>
      <c r="DP11" s="73"/>
      <c r="DQ11" s="73"/>
      <c r="DR11" s="76" t="s">
        <v>109</v>
      </c>
      <c r="DS11" s="78">
        <f>DT7</f>
        <v>614.34</v>
      </c>
      <c r="DT11" s="78">
        <f>DU7</f>
        <v>619.08000000000004</v>
      </c>
      <c r="DU11" s="78">
        <f>DV7</f>
        <v>621.57000000000005</v>
      </c>
      <c r="DV11" s="78">
        <f>DW7</f>
        <v>629.53</v>
      </c>
      <c r="DW11" s="78">
        <f>DX7</f>
        <v>644.79</v>
      </c>
      <c r="DX11" s="73"/>
      <c r="DY11" s="73"/>
      <c r="DZ11" s="73"/>
      <c r="EA11" s="73"/>
      <c r="EB11" s="76" t="s">
        <v>106</v>
      </c>
      <c r="EC11" s="78">
        <f>ED7</f>
        <v>596.86</v>
      </c>
      <c r="ED11" s="78">
        <f>EE7</f>
        <v>576.35</v>
      </c>
      <c r="EE11" s="78">
        <f>EF7</f>
        <v>568.05999999999995</v>
      </c>
      <c r="EF11" s="78">
        <f>EG7</f>
        <v>572.15</v>
      </c>
      <c r="EG11" s="78">
        <f>EH7</f>
        <v>585.34</v>
      </c>
      <c r="EH11" s="73"/>
      <c r="EI11" s="73"/>
      <c r="EJ11" s="73"/>
      <c r="EK11" s="73"/>
      <c r="EL11" s="76" t="s">
        <v>106</v>
      </c>
      <c r="EM11" s="78">
        <f>EN7</f>
        <v>255.78</v>
      </c>
      <c r="EN11" s="78">
        <f>EO7</f>
        <v>251.52</v>
      </c>
      <c r="EO11" s="78">
        <f>EP7</f>
        <v>230.93</v>
      </c>
      <c r="EP11" s="78">
        <f>EQ7</f>
        <v>222.68</v>
      </c>
      <c r="EQ11" s="78">
        <f>ER7</f>
        <v>230.08</v>
      </c>
      <c r="ER11" s="73"/>
      <c r="ES11" s="73"/>
      <c r="ET11" s="73"/>
      <c r="EU11" s="73"/>
      <c r="EV11" s="76" t="s">
        <v>106</v>
      </c>
      <c r="EW11" s="77">
        <f>EX7</f>
        <v>21.1</v>
      </c>
      <c r="EX11" s="77">
        <f>EY7</f>
        <v>20.5</v>
      </c>
      <c r="EY11" s="77">
        <f>EZ7</f>
        <v>20.6</v>
      </c>
      <c r="EZ11" s="77">
        <f>FA7</f>
        <v>20.7</v>
      </c>
      <c r="FA11" s="77">
        <f>FB7</f>
        <v>21.1</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106</v>
      </c>
      <c r="AC12" s="77">
        <f>AD7</f>
        <v>116.3</v>
      </c>
      <c r="AD12" s="77">
        <f>AE7</f>
        <v>115.3</v>
      </c>
      <c r="AE12" s="77">
        <f>AF7</f>
        <v>116.3</v>
      </c>
      <c r="AF12" s="77">
        <f>AG7</f>
        <v>113.6</v>
      </c>
      <c r="AG12" s="77">
        <f>AH7</f>
        <v>112.9</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111</v>
      </c>
      <c r="AY12" s="77">
        <f>BE7</f>
        <v>149.9</v>
      </c>
      <c r="AZ12" s="77">
        <f>BF7</f>
        <v>180.9</v>
      </c>
      <c r="BA12" s="77">
        <f>BG7</f>
        <v>196.1</v>
      </c>
      <c r="BB12" s="77">
        <f>BH7</f>
        <v>96.5</v>
      </c>
      <c r="BC12" s="77">
        <f>BI7</f>
        <v>97.7</v>
      </c>
      <c r="BD12" s="73"/>
      <c r="BE12" s="73"/>
      <c r="BF12" s="73"/>
      <c r="BG12" s="73"/>
      <c r="BH12" s="73"/>
      <c r="BI12" s="76" t="s">
        <v>111</v>
      </c>
      <c r="BJ12" s="77">
        <f>BP7</f>
        <v>87.9</v>
      </c>
      <c r="BK12" s="77">
        <f>BQ7</f>
        <v>80.8</v>
      </c>
      <c r="BL12" s="77">
        <f>BR7</f>
        <v>76.599999999999994</v>
      </c>
      <c r="BM12" s="77">
        <f>BS7</f>
        <v>102.5</v>
      </c>
      <c r="BN12" s="77">
        <f>BT7</f>
        <v>90.4</v>
      </c>
      <c r="BO12" s="73"/>
      <c r="BP12" s="73"/>
      <c r="BQ12" s="73"/>
      <c r="BR12" s="73"/>
      <c r="BS12" s="73"/>
      <c r="BT12" s="76" t="s">
        <v>112</v>
      </c>
      <c r="BU12" s="77">
        <f>CF7</f>
        <v>154</v>
      </c>
      <c r="BV12" s="77">
        <f>CG7</f>
        <v>145.4</v>
      </c>
      <c r="BW12" s="77">
        <f>CH7</f>
        <v>141.69999999999999</v>
      </c>
      <c r="BX12" s="77">
        <f>CI7</f>
        <v>141.80000000000001</v>
      </c>
      <c r="BY12" s="77">
        <f>CJ7</f>
        <v>142.4</v>
      </c>
      <c r="BZ12" s="73"/>
      <c r="CA12" s="73"/>
      <c r="CB12" s="73"/>
      <c r="CC12" s="73"/>
      <c r="CD12" s="73"/>
      <c r="CE12" s="73"/>
      <c r="CF12" s="73"/>
      <c r="CG12" s="73"/>
      <c r="CH12" s="73"/>
      <c r="CI12" s="73"/>
      <c r="CJ12" s="73"/>
      <c r="CK12" s="73"/>
      <c r="CL12" s="73"/>
      <c r="CM12" s="73"/>
      <c r="CN12" s="76" t="s">
        <v>110</v>
      </c>
      <c r="CO12" s="77">
        <f>CU7</f>
        <v>11.8</v>
      </c>
      <c r="CP12" s="77">
        <f>CV7</f>
        <v>10.4</v>
      </c>
      <c r="CQ12" s="77">
        <f>CW7</f>
        <v>9.6999999999999993</v>
      </c>
      <c r="CR12" s="77">
        <f>CX7</f>
        <v>8.6999999999999993</v>
      </c>
      <c r="CS12" s="77">
        <f>CY7</f>
        <v>7.7</v>
      </c>
      <c r="CT12" s="73"/>
      <c r="CU12" s="73"/>
      <c r="CV12" s="73"/>
      <c r="CW12" s="73"/>
      <c r="CX12" s="76" t="s">
        <v>110</v>
      </c>
      <c r="CY12" s="77">
        <f>DE7</f>
        <v>53</v>
      </c>
      <c r="CZ12" s="77">
        <f>DF7</f>
        <v>45.3</v>
      </c>
      <c r="DA12" s="77">
        <f>DG7</f>
        <v>37.5</v>
      </c>
      <c r="DB12" s="77">
        <f>DH7</f>
        <v>30.9</v>
      </c>
      <c r="DC12" s="77">
        <f>DI7</f>
        <v>27</v>
      </c>
      <c r="DD12" s="73"/>
      <c r="DE12" s="73"/>
      <c r="DF12" s="73"/>
      <c r="DG12" s="73"/>
      <c r="DH12" s="76" t="s">
        <v>110</v>
      </c>
      <c r="DI12" s="77">
        <f>DO7</f>
        <v>66.7</v>
      </c>
      <c r="DJ12" s="77">
        <f>DP7</f>
        <v>68.400000000000006</v>
      </c>
      <c r="DK12" s="77">
        <f>DQ7</f>
        <v>69.7</v>
      </c>
      <c r="DL12" s="77">
        <f>DR7</f>
        <v>79.3</v>
      </c>
      <c r="DM12" s="77">
        <f>DS7</f>
        <v>78.900000000000006</v>
      </c>
      <c r="DN12" s="73"/>
      <c r="DO12" s="73"/>
      <c r="DP12" s="73"/>
      <c r="DQ12" s="73"/>
      <c r="DR12" s="76" t="s">
        <v>110</v>
      </c>
      <c r="DS12" s="78">
        <f>DY7</f>
        <v>490.42</v>
      </c>
      <c r="DT12" s="78">
        <f>DZ7</f>
        <v>467.41</v>
      </c>
      <c r="DU12" s="78">
        <f>EA7</f>
        <v>488.26</v>
      </c>
      <c r="DV12" s="78">
        <f>EB7</f>
        <v>486.02</v>
      </c>
      <c r="DW12" s="78">
        <f>EC7</f>
        <v>495.21</v>
      </c>
      <c r="DX12" s="73"/>
      <c r="DY12" s="73"/>
      <c r="DZ12" s="73"/>
      <c r="EA12" s="73"/>
      <c r="EB12" s="76" t="s">
        <v>110</v>
      </c>
      <c r="EC12" s="78">
        <f>EI7</f>
        <v>486.7</v>
      </c>
      <c r="ED12" s="78">
        <f>EJ7</f>
        <v>481.76</v>
      </c>
      <c r="EE12" s="78">
        <f>EK7</f>
        <v>481.63</v>
      </c>
      <c r="EF12" s="78">
        <f>EL7</f>
        <v>482.53</v>
      </c>
      <c r="EG12" s="78">
        <f>EM7</f>
        <v>483.53</v>
      </c>
      <c r="EH12" s="73"/>
      <c r="EI12" s="73"/>
      <c r="EJ12" s="73"/>
      <c r="EK12" s="73"/>
      <c r="EL12" s="76" t="s">
        <v>110</v>
      </c>
      <c r="EM12" s="78">
        <f>ES7</f>
        <v>260.10000000000002</v>
      </c>
      <c r="EN12" s="78">
        <f>ET7</f>
        <v>255.99</v>
      </c>
      <c r="EO12" s="78">
        <f>EU7</f>
        <v>255.16</v>
      </c>
      <c r="EP12" s="78">
        <f>EV7</f>
        <v>258.69</v>
      </c>
      <c r="EQ12" s="78">
        <f>EW7</f>
        <v>263.58</v>
      </c>
      <c r="ER12" s="73"/>
      <c r="ES12" s="73"/>
      <c r="ET12" s="73"/>
      <c r="EU12" s="73"/>
      <c r="EV12" s="76" t="s">
        <v>110</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110</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113</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114</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115</v>
      </c>
      <c r="AN15" s="71"/>
      <c r="AO15" s="71"/>
      <c r="AP15" s="71"/>
      <c r="AQ15" s="71"/>
      <c r="AR15" s="71"/>
      <c r="AS15" s="2"/>
      <c r="AT15" s="69"/>
      <c r="AU15" s="2"/>
      <c r="AV15" s="2"/>
      <c r="AW15" s="2"/>
      <c r="AX15" s="69" t="s">
        <v>115</v>
      </c>
      <c r="AY15" s="71"/>
      <c r="AZ15" s="71"/>
      <c r="BA15" s="71"/>
      <c r="BB15" s="71"/>
      <c r="BC15" s="71"/>
      <c r="BD15" s="2"/>
      <c r="BE15" s="2"/>
      <c r="BF15" s="2"/>
      <c r="BG15" s="2"/>
      <c r="BH15" s="2"/>
      <c r="BI15" s="69" t="s">
        <v>115</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115</v>
      </c>
      <c r="CO15" s="71"/>
      <c r="CP15" s="71"/>
      <c r="CQ15" s="71"/>
      <c r="CR15" s="71"/>
      <c r="CS15" s="71"/>
      <c r="CT15" s="2"/>
      <c r="CU15" s="2"/>
      <c r="CV15" s="2"/>
      <c r="CW15" s="2"/>
      <c r="CX15" s="69" t="s">
        <v>115</v>
      </c>
      <c r="CY15" s="71"/>
      <c r="CZ15" s="71"/>
      <c r="DA15" s="71"/>
      <c r="DB15" s="71"/>
      <c r="DC15" s="71"/>
      <c r="DD15" s="2"/>
      <c r="DE15" s="2"/>
      <c r="DF15" s="2"/>
      <c r="DG15" s="2"/>
      <c r="DH15" s="69" t="s">
        <v>115</v>
      </c>
      <c r="DI15" s="71"/>
      <c r="DJ15" s="71"/>
      <c r="DK15" s="71"/>
      <c r="DL15" s="71"/>
      <c r="DM15" s="71"/>
      <c r="DN15" s="2"/>
      <c r="DO15" s="2"/>
      <c r="DP15" s="2"/>
      <c r="DQ15" s="2"/>
      <c r="DR15" s="69" t="s">
        <v>115</v>
      </c>
      <c r="DS15" s="71"/>
      <c r="DT15" s="71"/>
      <c r="DU15" s="71"/>
      <c r="DV15" s="71"/>
      <c r="DW15" s="71"/>
      <c r="DX15" s="2"/>
      <c r="DY15" s="2"/>
      <c r="DZ15" s="2"/>
      <c r="EA15" s="2"/>
      <c r="EB15" s="69" t="s">
        <v>115</v>
      </c>
      <c r="EC15" s="71"/>
      <c r="ED15" s="71"/>
      <c r="EE15" s="71"/>
      <c r="EF15" s="71"/>
      <c r="EG15" s="71"/>
      <c r="EH15" s="2"/>
      <c r="EI15" s="2"/>
      <c r="EJ15" s="2"/>
      <c r="EK15" s="2"/>
      <c r="EL15" s="69" t="s">
        <v>115</v>
      </c>
      <c r="EM15" s="71"/>
      <c r="EN15" s="71"/>
      <c r="EO15" s="71"/>
      <c r="EP15" s="71"/>
      <c r="EQ15" s="71"/>
      <c r="ER15" s="2"/>
      <c r="ES15" s="2"/>
      <c r="ET15" s="2"/>
      <c r="EU15" s="2"/>
      <c r="EV15" s="69" t="s">
        <v>115</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115</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115</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116</v>
      </c>
      <c r="AN17" s="81">
        <f>IF(AO7="-",NA(),AO7)</f>
        <v>107.3</v>
      </c>
      <c r="AO17" s="81">
        <f>IF(AP7="-",NA(),AP7)</f>
        <v>111.8</v>
      </c>
      <c r="AP17" s="81">
        <f>IF(AQ7="-",NA(),AQ7)</f>
        <v>113.7</v>
      </c>
      <c r="AQ17" s="81">
        <f>IF(AR7="-",NA(),AR7)</f>
        <v>113</v>
      </c>
      <c r="AR17" s="81">
        <f>IF(AS7="-",NA(),AS7)</f>
        <v>112.2</v>
      </c>
      <c r="AS17" s="2"/>
      <c r="AT17" s="69"/>
      <c r="AU17" s="2"/>
      <c r="AV17" s="2"/>
      <c r="AW17" s="2"/>
      <c r="AX17" s="80" t="s">
        <v>116</v>
      </c>
      <c r="AY17" s="81">
        <f>IF(AZ7="-",NA(),AZ7)</f>
        <v>28</v>
      </c>
      <c r="AZ17" s="81">
        <f>IF(BA7="-",NA(),BA7)</f>
        <v>39</v>
      </c>
      <c r="BA17" s="81">
        <f>IF(BB7="-",NA(),BB7)</f>
        <v>70.2</v>
      </c>
      <c r="BB17" s="81">
        <f>IF(BC7="-",NA(),BC7)</f>
        <v>80.7</v>
      </c>
      <c r="BC17" s="81">
        <f>IF(BD7="-",NA(),BD7)</f>
        <v>122.3</v>
      </c>
      <c r="BD17" s="2"/>
      <c r="BE17" s="2"/>
      <c r="BF17" s="2"/>
      <c r="BG17" s="2"/>
      <c r="BH17" s="2"/>
      <c r="BI17" s="80" t="s">
        <v>116</v>
      </c>
      <c r="BJ17" s="81">
        <f>IF(BK7="-",NA(),BK7)</f>
        <v>19.5</v>
      </c>
      <c r="BK17" s="81">
        <f>IF(BL7="-",NA(),BL7)</f>
        <v>5.5</v>
      </c>
      <c r="BL17" s="81">
        <f>IF(BM7="-",NA(),BM7)</f>
        <v>0</v>
      </c>
      <c r="BM17" s="81">
        <f>IF(BN7="-",NA(),BN7)</f>
        <v>0</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106</v>
      </c>
      <c r="CO17" s="81">
        <f>IF(CP7="-",NA(),CP7)</f>
        <v>10.4</v>
      </c>
      <c r="CP17" s="81">
        <f>IF(CQ7="-",NA(),CQ7)</f>
        <v>4.5</v>
      </c>
      <c r="CQ17" s="81">
        <f>IF(CR7="-",NA(),CR7)</f>
        <v>3.8</v>
      </c>
      <c r="CR17" s="81">
        <f>IF(CS7="-",NA(),CS7)</f>
        <v>0.9</v>
      </c>
      <c r="CS17" s="81">
        <f>IF(CT7="-",NA(),CT7)</f>
        <v>0.6</v>
      </c>
      <c r="CT17" s="2"/>
      <c r="CU17" s="2"/>
      <c r="CV17" s="2"/>
      <c r="CW17" s="2"/>
      <c r="CX17" s="80" t="s">
        <v>106</v>
      </c>
      <c r="CY17" s="81">
        <f>IF(CZ7="-",NA(),CZ7)</f>
        <v>35.1</v>
      </c>
      <c r="CZ17" s="81">
        <f>IF(DA7="-",NA(),DA7)</f>
        <v>29.4</v>
      </c>
      <c r="DA17" s="81">
        <f>IF(DB7="-",NA(),DB7)</f>
        <v>29.3</v>
      </c>
      <c r="DB17" s="81">
        <f>IF(DC7="-",NA(),DC7)</f>
        <v>32.6</v>
      </c>
      <c r="DC17" s="81">
        <f>IF(DD7="-",NA(),DD7)</f>
        <v>31.7</v>
      </c>
      <c r="DD17" s="2"/>
      <c r="DE17" s="2"/>
      <c r="DF17" s="2"/>
      <c r="DG17" s="2"/>
      <c r="DH17" s="80" t="s">
        <v>106</v>
      </c>
      <c r="DI17" s="81">
        <f>IF(DJ7="-",NA(),DJ7)</f>
        <v>62.7</v>
      </c>
      <c r="DJ17" s="81">
        <f>IF(DK7="-",NA(),DK7)</f>
        <v>62.8</v>
      </c>
      <c r="DK17" s="81">
        <f>IF(DL7="-",NA(),DL7)</f>
        <v>62.4</v>
      </c>
      <c r="DL17" s="81">
        <f>IF(DM7="-",NA(),DM7)</f>
        <v>76.5</v>
      </c>
      <c r="DM17" s="81">
        <f>IF(DN7="-",NA(),DN7)</f>
        <v>75.7</v>
      </c>
      <c r="DN17" s="2"/>
      <c r="DO17" s="2"/>
      <c r="DP17" s="2"/>
      <c r="DQ17" s="2"/>
      <c r="DR17" s="80" t="s">
        <v>106</v>
      </c>
      <c r="DS17" s="82">
        <f>IF(DT7="-",NA(),DT7)</f>
        <v>614.34</v>
      </c>
      <c r="DT17" s="82">
        <f>IF(DU7="-",NA(),DU7)</f>
        <v>619.08000000000004</v>
      </c>
      <c r="DU17" s="82">
        <f>IF(DV7="-",NA(),DV7)</f>
        <v>621.57000000000005</v>
      </c>
      <c r="DV17" s="82">
        <f>IF(DW7="-",NA(),DW7)</f>
        <v>629.53</v>
      </c>
      <c r="DW17" s="82">
        <f>IF(DX7="-",NA(),DX7)</f>
        <v>644.79</v>
      </c>
      <c r="DX17" s="2"/>
      <c r="DY17" s="2"/>
      <c r="DZ17" s="2"/>
      <c r="EA17" s="2"/>
      <c r="EB17" s="80" t="s">
        <v>106</v>
      </c>
      <c r="EC17" s="82">
        <f>IF(ED7="-",NA(),ED7)</f>
        <v>596.86</v>
      </c>
      <c r="ED17" s="82">
        <f>IF(EE7="-",NA(),EE7)</f>
        <v>576.35</v>
      </c>
      <c r="EE17" s="82">
        <f>IF(EF7="-",NA(),EF7)</f>
        <v>568.05999999999995</v>
      </c>
      <c r="EF17" s="82">
        <f>IF(EG7="-",NA(),EG7)</f>
        <v>572.15</v>
      </c>
      <c r="EG17" s="82">
        <f>IF(EH7="-",NA(),EH7)</f>
        <v>585.34</v>
      </c>
      <c r="EH17" s="2"/>
      <c r="EI17" s="2"/>
      <c r="EJ17" s="2"/>
      <c r="EK17" s="2"/>
      <c r="EL17" s="80" t="s">
        <v>106</v>
      </c>
      <c r="EM17" s="82">
        <f>IF(EN7="-",NA(),EN7)</f>
        <v>255.78</v>
      </c>
      <c r="EN17" s="82">
        <f>IF(EO7="-",NA(),EO7)</f>
        <v>251.52</v>
      </c>
      <c r="EO17" s="82">
        <f>IF(EP7="-",NA(),EP7)</f>
        <v>230.93</v>
      </c>
      <c r="EP17" s="82">
        <f>IF(EQ7="-",NA(),EQ7)</f>
        <v>222.68</v>
      </c>
      <c r="EQ17" s="82">
        <f>IF(ER7="-",NA(),ER7)</f>
        <v>230.08</v>
      </c>
      <c r="ER17" s="2"/>
      <c r="ES17" s="2"/>
      <c r="ET17" s="2"/>
      <c r="EU17" s="2"/>
      <c r="EV17" s="80" t="s">
        <v>106</v>
      </c>
      <c r="EW17" s="81">
        <f>IF(EX7="-",NA(),EX7)</f>
        <v>21.1</v>
      </c>
      <c r="EX17" s="81">
        <f>IF(EY7="-",NA(),EY7)</f>
        <v>20.5</v>
      </c>
      <c r="EY17" s="81">
        <f>IF(EZ7="-",NA(),EZ7)</f>
        <v>20.6</v>
      </c>
      <c r="EZ17" s="81">
        <f>IF(FA7="-",NA(),FA7)</f>
        <v>20.7</v>
      </c>
      <c r="FA17" s="81">
        <f>IF(FB7="-",NA(),FB7)</f>
        <v>21.1</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106</v>
      </c>
      <c r="AC18" s="81">
        <f>IF(AD7="-",NA(),AD7)</f>
        <v>116.3</v>
      </c>
      <c r="AD18" s="81">
        <f>IF(AE7="-",NA(),AE7)</f>
        <v>115.3</v>
      </c>
      <c r="AE18" s="81">
        <f>IF(AF7="-",NA(),AF7)</f>
        <v>116.3</v>
      </c>
      <c r="AF18" s="81">
        <f>IF(AG7="-",NA(),AG7)</f>
        <v>113.6</v>
      </c>
      <c r="AG18" s="81">
        <f>IF(AH7="-",NA(),AH7)</f>
        <v>112.9</v>
      </c>
      <c r="AH18" s="2"/>
      <c r="AI18" s="2"/>
      <c r="AJ18" s="2"/>
      <c r="AK18" s="2"/>
      <c r="AL18" s="2"/>
      <c r="AM18" s="80" t="s">
        <v>110</v>
      </c>
      <c r="AN18" s="81">
        <f>IF(AT7="-",NA(),AT7)</f>
        <v>86.4</v>
      </c>
      <c r="AO18" s="81">
        <f>IF(AU7="-",NA(),AU7)</f>
        <v>90.9</v>
      </c>
      <c r="AP18" s="81">
        <f>IF(AV7="-",NA(),AV7)</f>
        <v>93.5</v>
      </c>
      <c r="AQ18" s="81">
        <f>IF(AW7="-",NA(),AW7)</f>
        <v>93.3</v>
      </c>
      <c r="AR18" s="81">
        <f>IF(AX7="-",NA(),AX7)</f>
        <v>95.5</v>
      </c>
      <c r="AS18" s="2"/>
      <c r="AT18" s="2"/>
      <c r="AU18" s="2"/>
      <c r="AV18" s="2"/>
      <c r="AW18" s="2"/>
      <c r="AX18" s="80" t="s">
        <v>110</v>
      </c>
      <c r="AY18" s="81">
        <f>IF(BE7="-",NA(),BE7)</f>
        <v>149.9</v>
      </c>
      <c r="AZ18" s="81">
        <f>IF(BF7="-",NA(),BF7)</f>
        <v>180.9</v>
      </c>
      <c r="BA18" s="81">
        <f>IF(BG7="-",NA(),BG7)</f>
        <v>196.1</v>
      </c>
      <c r="BB18" s="81">
        <f>IF(BH7="-",NA(),BH7)</f>
        <v>96.5</v>
      </c>
      <c r="BC18" s="81">
        <f>IF(BI7="-",NA(),BI7)</f>
        <v>97.7</v>
      </c>
      <c r="BD18" s="2"/>
      <c r="BE18" s="2"/>
      <c r="BF18" s="2"/>
      <c r="BG18" s="2"/>
      <c r="BH18" s="2"/>
      <c r="BI18" s="80" t="s">
        <v>110</v>
      </c>
      <c r="BJ18" s="81">
        <f>IF(BP7="-",NA(),BP7)</f>
        <v>87.9</v>
      </c>
      <c r="BK18" s="81">
        <f>IF(BQ7="-",NA(),BQ7)</f>
        <v>80.8</v>
      </c>
      <c r="BL18" s="81">
        <f>IF(BR7="-",NA(),BR7)</f>
        <v>76.599999999999994</v>
      </c>
      <c r="BM18" s="81">
        <f>IF(BS7="-",NA(),BS7)</f>
        <v>102.5</v>
      </c>
      <c r="BN18" s="81">
        <f>IF(BT7="-",NA(),BT7)</f>
        <v>90.4</v>
      </c>
      <c r="BO18" s="2"/>
      <c r="BP18" s="2"/>
      <c r="BQ18" s="2"/>
      <c r="BR18" s="2"/>
      <c r="BS18" s="2"/>
      <c r="BT18" s="83" t="s">
        <v>117</v>
      </c>
      <c r="BU18" s="81">
        <f>IF(BU11="-",NA(),BU11)</f>
        <v>16</v>
      </c>
      <c r="BV18" s="81">
        <f t="shared" ref="BV18:BY18" si="4">IF(BV11="-",NA(),BV11)</f>
        <v>6.6</v>
      </c>
      <c r="BW18" s="81">
        <f t="shared" si="4"/>
        <v>5.4</v>
      </c>
      <c r="BX18" s="81">
        <f t="shared" si="4"/>
        <v>1.2</v>
      </c>
      <c r="BY18" s="81">
        <f t="shared" si="4"/>
        <v>0.8</v>
      </c>
      <c r="BZ18" s="2"/>
      <c r="CA18" s="2"/>
      <c r="CB18" s="2"/>
      <c r="CC18" s="2"/>
      <c r="CD18" s="2"/>
      <c r="CE18" s="2"/>
      <c r="CF18" s="2"/>
      <c r="CG18" s="2"/>
      <c r="CH18" s="2"/>
      <c r="CI18" s="2"/>
      <c r="CJ18" s="2"/>
      <c r="CK18" s="2"/>
      <c r="CL18" s="2"/>
      <c r="CM18" s="2"/>
      <c r="CN18" s="80" t="s">
        <v>110</v>
      </c>
      <c r="CO18" s="81">
        <f>IF(CU7="-",NA(),CU7)</f>
        <v>11.8</v>
      </c>
      <c r="CP18" s="81">
        <f>IF(CV7="-",NA(),CV7)</f>
        <v>10.4</v>
      </c>
      <c r="CQ18" s="81">
        <f>IF(CW7="-",NA(),CW7)</f>
        <v>9.6999999999999993</v>
      </c>
      <c r="CR18" s="81">
        <f>IF(CX7="-",NA(),CX7)</f>
        <v>8.6999999999999993</v>
      </c>
      <c r="CS18" s="81">
        <f>IF(CY7="-",NA(),CY7)</f>
        <v>7.7</v>
      </c>
      <c r="CT18" s="2"/>
      <c r="CU18" s="2"/>
      <c r="CV18" s="2"/>
      <c r="CW18" s="2"/>
      <c r="CX18" s="80" t="s">
        <v>110</v>
      </c>
      <c r="CY18" s="81">
        <f>IF(DE7="-",NA(),DE7)</f>
        <v>53</v>
      </c>
      <c r="CZ18" s="81">
        <f>IF(DF7="-",NA(),DF7)</f>
        <v>45.3</v>
      </c>
      <c r="DA18" s="81">
        <f>IF(DG7="-",NA(),DG7)</f>
        <v>37.5</v>
      </c>
      <c r="DB18" s="81">
        <f>IF(DH7="-",NA(),DH7)</f>
        <v>30.9</v>
      </c>
      <c r="DC18" s="81">
        <f>IF(DI7="-",NA(),DI7)</f>
        <v>27</v>
      </c>
      <c r="DD18" s="2"/>
      <c r="DE18" s="2"/>
      <c r="DF18" s="2"/>
      <c r="DG18" s="2"/>
      <c r="DH18" s="80" t="s">
        <v>110</v>
      </c>
      <c r="DI18" s="81">
        <f>IF(DO7="-",NA(),DO7)</f>
        <v>66.7</v>
      </c>
      <c r="DJ18" s="81">
        <f>IF(DP7="-",NA(),DP7)</f>
        <v>68.400000000000006</v>
      </c>
      <c r="DK18" s="81">
        <f>IF(DQ7="-",NA(),DQ7)</f>
        <v>69.7</v>
      </c>
      <c r="DL18" s="81">
        <f>IF(DR7="-",NA(),DR7)</f>
        <v>79.3</v>
      </c>
      <c r="DM18" s="81">
        <f>IF(DS7="-",NA(),DS7)</f>
        <v>78.900000000000006</v>
      </c>
      <c r="DN18" s="2"/>
      <c r="DO18" s="2"/>
      <c r="DP18" s="2"/>
      <c r="DQ18" s="2"/>
      <c r="DR18" s="80" t="s">
        <v>110</v>
      </c>
      <c r="DS18" s="82">
        <f>IF(DY7="-",NA(),DY7)</f>
        <v>490.42</v>
      </c>
      <c r="DT18" s="82">
        <f>IF(DZ7="-",NA(),DZ7)</f>
        <v>467.41</v>
      </c>
      <c r="DU18" s="82">
        <f>IF(EA7="-",NA(),EA7)</f>
        <v>488.26</v>
      </c>
      <c r="DV18" s="82">
        <f>IF(EB7="-",NA(),EB7)</f>
        <v>486.02</v>
      </c>
      <c r="DW18" s="82">
        <f>IF(EC7="-",NA(),EC7)</f>
        <v>495.21</v>
      </c>
      <c r="DX18" s="2"/>
      <c r="DY18" s="2"/>
      <c r="DZ18" s="2"/>
      <c r="EA18" s="2"/>
      <c r="EB18" s="80" t="s">
        <v>110</v>
      </c>
      <c r="EC18" s="82">
        <f>IF(EI7="-",NA(),EI7)</f>
        <v>486.7</v>
      </c>
      <c r="ED18" s="82">
        <f>IF(EJ7="-",NA(),EJ7)</f>
        <v>481.76</v>
      </c>
      <c r="EE18" s="82">
        <f>IF(EK7="-",NA(),EK7)</f>
        <v>481.63</v>
      </c>
      <c r="EF18" s="82">
        <f>IF(EL7="-",NA(),EL7)</f>
        <v>482.53</v>
      </c>
      <c r="EG18" s="82">
        <f>IF(EM7="-",NA(),EM7)</f>
        <v>483.53</v>
      </c>
      <c r="EH18" s="2"/>
      <c r="EI18" s="2"/>
      <c r="EJ18" s="2"/>
      <c r="EK18" s="2"/>
      <c r="EL18" s="80" t="s">
        <v>110</v>
      </c>
      <c r="EM18" s="82">
        <f>IF(ES7="-",NA(),ES7)</f>
        <v>260.10000000000002</v>
      </c>
      <c r="EN18" s="82">
        <f>IF(ET7="-",NA(),ET7)</f>
        <v>255.99</v>
      </c>
      <c r="EO18" s="82">
        <f>IF(EU7="-",NA(),EU7)</f>
        <v>255.16</v>
      </c>
      <c r="EP18" s="82">
        <f>IF(EV7="-",NA(),EV7)</f>
        <v>258.69</v>
      </c>
      <c r="EQ18" s="82">
        <f>IF(EW7="-",NA(),EW7)</f>
        <v>263.58</v>
      </c>
      <c r="ER18" s="2"/>
      <c r="ES18" s="2"/>
      <c r="ET18" s="2"/>
      <c r="EU18" s="2"/>
      <c r="EV18" s="80" t="s">
        <v>110</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110</v>
      </c>
      <c r="AC19" s="81">
        <f>IF(AI7="-",NA(),AI7)</f>
        <v>99.1</v>
      </c>
      <c r="AD19" s="81">
        <f>IF(AJ7="-",NA(),AJ7)</f>
        <v>101.1</v>
      </c>
      <c r="AE19" s="81">
        <f>IF(AK7="-",NA(),AK7)</f>
        <v>103</v>
      </c>
      <c r="AF19" s="81">
        <f>IF(AL7="-",NA(),AL7)</f>
        <v>102.8</v>
      </c>
      <c r="AG19" s="81">
        <f>IF(AM7="-",NA(),AM7)</f>
        <v>104.1</v>
      </c>
      <c r="AH19" s="2"/>
      <c r="AI19" s="2"/>
      <c r="AJ19" s="2"/>
      <c r="AK19" s="2"/>
      <c r="AL19" s="2"/>
      <c r="AM19" s="80" t="s">
        <v>118</v>
      </c>
      <c r="AN19" s="84">
        <f>$AY$7</f>
        <v>100</v>
      </c>
      <c r="AO19" s="84">
        <f>$AY$7</f>
        <v>100</v>
      </c>
      <c r="AP19" s="84">
        <f>$AY$7</f>
        <v>100</v>
      </c>
      <c r="AQ19" s="84">
        <f>$AY$7</f>
        <v>100</v>
      </c>
      <c r="AR19" s="84">
        <f>$AY$7</f>
        <v>100</v>
      </c>
      <c r="AS19" s="2"/>
      <c r="AT19" s="2"/>
      <c r="AU19" s="2"/>
      <c r="AV19" s="2"/>
      <c r="AW19" s="2"/>
      <c r="AX19" s="80" t="s">
        <v>118</v>
      </c>
      <c r="AY19" s="84">
        <f>$BJ$7</f>
        <v>100</v>
      </c>
      <c r="AZ19" s="84">
        <f>$BJ$7</f>
        <v>100</v>
      </c>
      <c r="BA19" s="84">
        <f>$BJ$7</f>
        <v>100</v>
      </c>
      <c r="BB19" s="84">
        <f>$BJ$7</f>
        <v>100</v>
      </c>
      <c r="BC19" s="84">
        <f>$BJ$7</f>
        <v>100</v>
      </c>
      <c r="BD19" s="2"/>
      <c r="BE19" s="2"/>
      <c r="BF19" s="2"/>
      <c r="BG19" s="2"/>
      <c r="BH19" s="2"/>
      <c r="BI19" s="80" t="s">
        <v>118</v>
      </c>
      <c r="BJ19" s="84">
        <f>$BU$7</f>
        <v>0</v>
      </c>
      <c r="BK19" s="84">
        <f>$BU$7</f>
        <v>0</v>
      </c>
      <c r="BL19" s="84">
        <f>$BU$7</f>
        <v>0</v>
      </c>
      <c r="BM19" s="84">
        <f>$BU$7</f>
        <v>0</v>
      </c>
      <c r="BN19" s="84">
        <f>$BU$7</f>
        <v>0</v>
      </c>
      <c r="BO19" s="2"/>
      <c r="BP19" s="2"/>
      <c r="BQ19" s="2"/>
      <c r="BR19" s="2"/>
      <c r="BS19" s="2"/>
      <c r="BT19" s="83" t="s">
        <v>119</v>
      </c>
      <c r="BU19" s="81">
        <f t="shared" ref="BU19:BY21" si="5">IF(BU12="-",NA(),BU12)</f>
        <v>154</v>
      </c>
      <c r="BV19" s="81">
        <f t="shared" si="5"/>
        <v>145.4</v>
      </c>
      <c r="BW19" s="81">
        <f t="shared" si="5"/>
        <v>141.69999999999999</v>
      </c>
      <c r="BX19" s="81">
        <f t="shared" si="5"/>
        <v>141.80000000000001</v>
      </c>
      <c r="BY19" s="81">
        <f t="shared" si="5"/>
        <v>142.4</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118</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120</v>
      </c>
      <c r="BJ20" s="2"/>
      <c r="BK20" s="2"/>
      <c r="BL20" s="2"/>
      <c r="BM20" s="2"/>
      <c r="BN20" s="2"/>
      <c r="BO20" s="2"/>
      <c r="BP20" s="2"/>
      <c r="BQ20" s="2"/>
      <c r="BR20" s="2"/>
      <c r="BS20" s="2"/>
      <c r="BT20" s="83" t="s">
        <v>113</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114</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2017-08-25T07:48:30Z</cp:lastPrinted>
  <dcterms:created xsi:type="dcterms:W3CDTF">2017-06-20T04:11:56Z</dcterms:created>
  <dcterms:modified xsi:type="dcterms:W3CDTF">2017-08-25T07:48:54Z</dcterms:modified>
  <cp:category/>
</cp:coreProperties>
</file>