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376" activeTab="3"/>
  </bookViews>
  <sheets>
    <sheet name="愛媛県第１区" sheetId="1" r:id="rId1"/>
    <sheet name="愛媛県第２区" sheetId="2" r:id="rId2"/>
    <sheet name="愛媛県第３区" sheetId="3" r:id="rId3"/>
    <sheet name="愛媛県第４区" sheetId="4" r:id="rId4"/>
  </sheets>
  <definedNames>
    <definedName name="_xlnm.Print_Area" localSheetId="0">'愛媛県第１区'!$A$1:$K$7</definedName>
    <definedName name="_xlnm.Print_Area" localSheetId="1">'愛媛県第２区'!$A$1:$K$12</definedName>
    <definedName name="_xlnm.Print_Area" localSheetId="2">'愛媛県第３区'!$A$1:$K$9</definedName>
    <definedName name="_xlnm.Print_Area" localSheetId="3">'愛媛県第４区'!$A$1:$K$17</definedName>
    <definedName name="_xlnm.Print_Titles" localSheetId="0">'愛媛県第１区'!$A:$A,'愛媛県第１区'!$1:$5</definedName>
    <definedName name="_xlnm.Print_Titles" localSheetId="1">'愛媛県第２区'!$A:$A,'愛媛県第２区'!$1:$5</definedName>
    <definedName name="_xlnm.Print_Titles" localSheetId="2">'愛媛県第３区'!$A:$A,'愛媛県第３区'!$1:$5</definedName>
    <definedName name="_xlnm.Print_Titles" localSheetId="3">'愛媛県第４区'!$A:$A,'愛媛県第４区'!$1:$5</definedName>
  </definedNames>
  <calcPr fullCalcOnLoad="1"/>
</workbook>
</file>

<file path=xl/sharedStrings.xml><?xml version="1.0" encoding="utf-8"?>
<sst xmlns="http://schemas.openxmlformats.org/spreadsheetml/2006/main" count="73" uniqueCount="46">
  <si>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</si>
  <si>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</si>
  <si>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</si>
  <si>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</si>
  <si>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</si>
  <si>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松山市（１区）</t>
  </si>
  <si>
    <t>松山市（２区）</t>
  </si>
  <si>
    <t>今治市</t>
  </si>
  <si>
    <t>東温市</t>
  </si>
  <si>
    <t>上島町</t>
  </si>
  <si>
    <t>松前町</t>
  </si>
  <si>
    <t>砥部町</t>
  </si>
  <si>
    <t>新居浜市</t>
  </si>
  <si>
    <t>西条市</t>
  </si>
  <si>
    <t>四国中央市</t>
  </si>
  <si>
    <t>宇和島市</t>
  </si>
  <si>
    <t>八幡浜市</t>
  </si>
  <si>
    <t>大洲市</t>
  </si>
  <si>
    <t>伊予市</t>
  </si>
  <si>
    <t>西予市</t>
  </si>
  <si>
    <t>内子町</t>
  </si>
  <si>
    <t>伊方町</t>
  </si>
  <si>
    <t>松野町</t>
  </si>
  <si>
    <t>鬼北町</t>
  </si>
  <si>
    <t>愛南町</t>
  </si>
  <si>
    <t>平成29年10月22日執行</t>
  </si>
  <si>
    <t>塩崎　やすひさ</t>
  </si>
  <si>
    <t>石本　憲一</t>
  </si>
  <si>
    <t>富永　きよ</t>
  </si>
  <si>
    <t>自由民主党</t>
  </si>
  <si>
    <t>日本共産党</t>
  </si>
  <si>
    <t>希望の党</t>
  </si>
  <si>
    <t>西岡　あらた</t>
  </si>
  <si>
    <t>村上　誠一郎</t>
  </si>
  <si>
    <t>一色　一正</t>
  </si>
  <si>
    <t>横山　ひろゆき</t>
  </si>
  <si>
    <t>日本維新の会</t>
  </si>
  <si>
    <t>白石　ひろき</t>
  </si>
  <si>
    <t>国田　むつみ</t>
  </si>
  <si>
    <t>森田　こうじ</t>
  </si>
  <si>
    <t>白石　洋一</t>
  </si>
  <si>
    <t>(幸福実現党)</t>
  </si>
  <si>
    <t>山本　公一</t>
  </si>
  <si>
    <t>桜内　ふみき</t>
  </si>
  <si>
    <t>西井　直人</t>
  </si>
  <si>
    <t>久万高原町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</si>
</sst>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0_);[Red]\(0\)"/>
    <numFmt numFmtId="183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6" fillId="0" borderId="11" xfId="0" applyNumberFormat="1" applyFont="1" applyFill="1" applyBorder="1" applyAlignment="1">
      <alignment horizontal="right" vertical="center" shrinkToFit="1"/>
    </xf>
    <xf numFmtId="183" fontId="44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9" sqref="H2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愛媛県第１区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26</v>
      </c>
      <c r="C4" s="23" t="s">
        <v>27</v>
      </c>
      <c r="D4" s="23" t="s">
        <v>28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29</v>
      </c>
      <c r="C5" s="24" t="s">
        <v>30</v>
      </c>
      <c r="D5" s="24" t="s">
        <v>31</v>
      </c>
      <c r="E5" s="24"/>
      <c r="F5" s="24"/>
      <c r="G5" s="24"/>
      <c r="H5" s="24"/>
      <c r="I5" s="24"/>
      <c r="J5" s="24"/>
      <c r="K5" s="30"/>
    </row>
    <row r="6" spans="1:11" ht="19.5" customHeight="1" thickBot="1">
      <c r="A6" s="17" t="s">
        <v>5</v>
      </c>
      <c r="B6" s="25">
        <v>112930</v>
      </c>
      <c r="C6" s="25">
        <v>18675</v>
      </c>
      <c r="D6" s="25">
        <v>42600</v>
      </c>
      <c r="E6" s="25"/>
      <c r="F6" s="25"/>
      <c r="G6" s="25"/>
      <c r="H6" s="25"/>
      <c r="I6" s="25"/>
      <c r="J6" s="25"/>
      <c r="K6" s="26">
        <f>SUM(B6:J6)</f>
        <v>174205</v>
      </c>
    </row>
    <row r="7" spans="1:11" ht="19.5" customHeight="1" thickTop="1">
      <c r="A7" s="20" t="str">
        <f>A3&amp;" 合計"</f>
        <v>愛媛県第１区 合計</v>
      </c>
      <c r="B7" s="27">
        <f aca="true" t="shared" si="0" ref="B7:K7">SUM(B6:B6)</f>
        <v>112930</v>
      </c>
      <c r="C7" s="27">
        <f t="shared" si="0"/>
        <v>18675</v>
      </c>
      <c r="D7" s="27">
        <f t="shared" si="0"/>
        <v>42600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174205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:E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愛媛県第２区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32</v>
      </c>
      <c r="C4" s="23" t="s">
        <v>33</v>
      </c>
      <c r="D4" s="23" t="s">
        <v>34</v>
      </c>
      <c r="E4" s="23" t="s">
        <v>35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36</v>
      </c>
      <c r="C5" s="24" t="s">
        <v>29</v>
      </c>
      <c r="D5" s="24" t="s">
        <v>30</v>
      </c>
      <c r="E5" s="24" t="s">
        <v>31</v>
      </c>
      <c r="F5" s="24"/>
      <c r="G5" s="24"/>
      <c r="H5" s="24"/>
      <c r="I5" s="24"/>
      <c r="J5" s="24"/>
      <c r="K5" s="30"/>
    </row>
    <row r="6" spans="1:11" ht="19.5" customHeight="1">
      <c r="A6" s="17" t="s">
        <v>6</v>
      </c>
      <c r="B6" s="25">
        <v>3573</v>
      </c>
      <c r="C6" s="25">
        <v>10587</v>
      </c>
      <c r="D6" s="25">
        <v>1627</v>
      </c>
      <c r="E6" s="25">
        <v>4055</v>
      </c>
      <c r="F6" s="25"/>
      <c r="G6" s="25"/>
      <c r="H6" s="25"/>
      <c r="I6" s="25"/>
      <c r="J6" s="25"/>
      <c r="K6" s="26">
        <f aca="true" t="shared" si="0" ref="K6:K11">SUM(B6:J6)</f>
        <v>19842</v>
      </c>
    </row>
    <row r="7" spans="1:11" ht="19.5" customHeight="1">
      <c r="A7" s="17" t="s">
        <v>7</v>
      </c>
      <c r="B7" s="25">
        <v>22380</v>
      </c>
      <c r="C7" s="25">
        <v>30535</v>
      </c>
      <c r="D7" s="25">
        <v>5257</v>
      </c>
      <c r="E7" s="25">
        <v>8313</v>
      </c>
      <c r="F7" s="25"/>
      <c r="G7" s="25"/>
      <c r="H7" s="25"/>
      <c r="I7" s="25"/>
      <c r="J7" s="25"/>
      <c r="K7" s="26">
        <f t="shared" si="0"/>
        <v>66485</v>
      </c>
    </row>
    <row r="8" spans="1:11" ht="19.5" customHeight="1">
      <c r="A8" s="17" t="s">
        <v>8</v>
      </c>
      <c r="B8" s="25">
        <v>2503</v>
      </c>
      <c r="C8" s="25">
        <v>7013</v>
      </c>
      <c r="D8" s="25">
        <v>1407</v>
      </c>
      <c r="E8" s="25">
        <v>3160</v>
      </c>
      <c r="F8" s="25"/>
      <c r="G8" s="25"/>
      <c r="H8" s="25"/>
      <c r="I8" s="25"/>
      <c r="J8" s="25"/>
      <c r="K8" s="26">
        <f t="shared" si="0"/>
        <v>14083</v>
      </c>
    </row>
    <row r="9" spans="1:11" ht="19.5" customHeight="1">
      <c r="A9" s="17" t="s">
        <v>9</v>
      </c>
      <c r="B9" s="25">
        <v>970</v>
      </c>
      <c r="C9" s="25">
        <v>2335</v>
      </c>
      <c r="D9" s="25">
        <v>302</v>
      </c>
      <c r="E9" s="25">
        <v>562</v>
      </c>
      <c r="F9" s="25"/>
      <c r="G9" s="25"/>
      <c r="H9" s="25"/>
      <c r="I9" s="25"/>
      <c r="J9" s="25"/>
      <c r="K9" s="26">
        <f t="shared" si="0"/>
        <v>4169</v>
      </c>
    </row>
    <row r="10" spans="1:11" ht="19.5" customHeight="1">
      <c r="A10" s="17" t="s">
        <v>10</v>
      </c>
      <c r="B10" s="25">
        <v>2692</v>
      </c>
      <c r="C10" s="25">
        <v>6825</v>
      </c>
      <c r="D10" s="25">
        <v>1109</v>
      </c>
      <c r="E10" s="25">
        <v>2926</v>
      </c>
      <c r="F10" s="25"/>
      <c r="G10" s="25"/>
      <c r="H10" s="25"/>
      <c r="I10" s="25"/>
      <c r="J10" s="25"/>
      <c r="K10" s="26">
        <f t="shared" si="0"/>
        <v>13552</v>
      </c>
    </row>
    <row r="11" spans="1:11" ht="19.5" customHeight="1" thickBot="1">
      <c r="A11" s="17" t="s">
        <v>11</v>
      </c>
      <c r="B11" s="25">
        <v>1776</v>
      </c>
      <c r="C11" s="25">
        <v>5221</v>
      </c>
      <c r="D11" s="25">
        <v>823</v>
      </c>
      <c r="E11" s="25">
        <v>2028</v>
      </c>
      <c r="F11" s="25"/>
      <c r="G11" s="25"/>
      <c r="H11" s="25"/>
      <c r="I11" s="25"/>
      <c r="J11" s="25"/>
      <c r="K11" s="26">
        <f t="shared" si="0"/>
        <v>9848</v>
      </c>
    </row>
    <row r="12" spans="1:11" ht="19.5" customHeight="1" thickTop="1">
      <c r="A12" s="20" t="str">
        <f>A3&amp;" 合計"</f>
        <v>愛媛県第２区 合計</v>
      </c>
      <c r="B12" s="27">
        <f aca="true" t="shared" si="1" ref="B12:K12">SUM(B6:B11)</f>
        <v>33894</v>
      </c>
      <c r="C12" s="27">
        <f t="shared" si="1"/>
        <v>62516</v>
      </c>
      <c r="D12" s="27">
        <f t="shared" si="1"/>
        <v>10525</v>
      </c>
      <c r="E12" s="27">
        <f t="shared" si="1"/>
        <v>21044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127979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F19" sqref="F1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愛媛県第３区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37</v>
      </c>
      <c r="C4" s="23" t="s">
        <v>38</v>
      </c>
      <c r="D4" s="23" t="s">
        <v>39</v>
      </c>
      <c r="E4" s="23" t="s">
        <v>40</v>
      </c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29</v>
      </c>
      <c r="C5" s="24" t="s">
        <v>30</v>
      </c>
      <c r="D5" s="24" t="s">
        <v>41</v>
      </c>
      <c r="E5" s="24" t="s">
        <v>31</v>
      </c>
      <c r="F5" s="24"/>
      <c r="G5" s="24"/>
      <c r="H5" s="24"/>
      <c r="I5" s="24"/>
      <c r="J5" s="24"/>
      <c r="K5" s="30"/>
    </row>
    <row r="6" spans="1:11" ht="19.5" customHeight="1">
      <c r="A6" s="17" t="s">
        <v>12</v>
      </c>
      <c r="B6" s="32">
        <v>22816.684</v>
      </c>
      <c r="C6" s="32">
        <v>2345</v>
      </c>
      <c r="D6" s="32">
        <v>973</v>
      </c>
      <c r="E6" s="32">
        <v>25117.315</v>
      </c>
      <c r="F6" s="25"/>
      <c r="G6" s="25"/>
      <c r="H6" s="25"/>
      <c r="I6" s="25"/>
      <c r="J6" s="25"/>
      <c r="K6" s="26">
        <f>SUM(B6:J6)</f>
        <v>51251.998999999996</v>
      </c>
    </row>
    <row r="7" spans="1:11" ht="19.5" customHeight="1">
      <c r="A7" s="17" t="s">
        <v>13</v>
      </c>
      <c r="B7" s="32">
        <v>16290.731</v>
      </c>
      <c r="C7" s="32">
        <v>1982</v>
      </c>
      <c r="D7" s="32">
        <v>1002</v>
      </c>
      <c r="E7" s="32">
        <v>27737.268</v>
      </c>
      <c r="F7" s="25"/>
      <c r="G7" s="25"/>
      <c r="H7" s="25"/>
      <c r="I7" s="25"/>
      <c r="J7" s="25"/>
      <c r="K7" s="26">
        <f>SUM(B7:J7)</f>
        <v>47011.998999999996</v>
      </c>
    </row>
    <row r="8" spans="1:11" ht="19.5" customHeight="1" thickBot="1">
      <c r="A8" s="17" t="s">
        <v>14</v>
      </c>
      <c r="B8" s="32">
        <v>14802.681</v>
      </c>
      <c r="C8" s="32">
        <v>1899</v>
      </c>
      <c r="D8" s="32">
        <v>666</v>
      </c>
      <c r="E8" s="32">
        <v>18124.318</v>
      </c>
      <c r="F8" s="25"/>
      <c r="G8" s="25"/>
      <c r="H8" s="25"/>
      <c r="I8" s="25"/>
      <c r="J8" s="25"/>
      <c r="K8" s="26">
        <f>SUM(B8:J8)</f>
        <v>35491.998999999996</v>
      </c>
    </row>
    <row r="9" spans="1:11" ht="19.5" customHeight="1" thickTop="1">
      <c r="A9" s="20" t="str">
        <f>A3&amp;" 合計"</f>
        <v>愛媛県第３区 合計</v>
      </c>
      <c r="B9" s="33">
        <f aca="true" t="shared" si="0" ref="B9:K9">SUM(B6:B8)</f>
        <v>53910.096000000005</v>
      </c>
      <c r="C9" s="33">
        <f t="shared" si="0"/>
        <v>6226</v>
      </c>
      <c r="D9" s="33">
        <f t="shared" si="0"/>
        <v>2641</v>
      </c>
      <c r="E9" s="33">
        <f t="shared" si="0"/>
        <v>70978.901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133755.99699999997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I12" sqref="I1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2"/>
      <c r="N2" s="2"/>
    </row>
    <row r="3" spans="1:14" ht="19.5" customHeight="1">
      <c r="A3" s="22" t="str">
        <f ca="1">RIGHT(CELL("filename",A3),LEN(CELL("filename",A3))-FIND("]",CELL("filename",A3)))</f>
        <v>愛媛県第４区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42</v>
      </c>
      <c r="C4" s="23" t="s">
        <v>43</v>
      </c>
      <c r="D4" s="23" t="s">
        <v>44</v>
      </c>
      <c r="E4" s="23"/>
      <c r="F4" s="23"/>
      <c r="G4" s="23"/>
      <c r="H4" s="23"/>
      <c r="I4" s="23"/>
      <c r="J4" s="23"/>
      <c r="K4" s="29" t="s">
        <v>1</v>
      </c>
    </row>
    <row r="5" spans="1:11" ht="28.5" customHeight="1">
      <c r="A5" s="21" t="s">
        <v>4</v>
      </c>
      <c r="B5" s="24" t="s">
        <v>29</v>
      </c>
      <c r="C5" s="24" t="s">
        <v>31</v>
      </c>
      <c r="D5" s="24" t="s">
        <v>30</v>
      </c>
      <c r="E5" s="24"/>
      <c r="F5" s="24"/>
      <c r="G5" s="24"/>
      <c r="H5" s="24"/>
      <c r="I5" s="24"/>
      <c r="J5" s="24"/>
      <c r="K5" s="30"/>
    </row>
    <row r="6" spans="1:11" ht="19.5" customHeight="1">
      <c r="A6" s="17" t="s">
        <v>15</v>
      </c>
      <c r="B6" s="28">
        <v>20071</v>
      </c>
      <c r="C6" s="28">
        <v>13802</v>
      </c>
      <c r="D6" s="28">
        <v>2800</v>
      </c>
      <c r="E6" s="28"/>
      <c r="F6" s="25"/>
      <c r="G6" s="25"/>
      <c r="H6" s="25"/>
      <c r="I6" s="25"/>
      <c r="J6" s="25"/>
      <c r="K6" s="26">
        <f>SUM(B6:J6)</f>
        <v>36673</v>
      </c>
    </row>
    <row r="7" spans="1:11" ht="19.5" customHeight="1">
      <c r="A7" s="17" t="s">
        <v>16</v>
      </c>
      <c r="B7" s="28">
        <v>8140</v>
      </c>
      <c r="C7" s="28">
        <v>6775</v>
      </c>
      <c r="D7" s="28">
        <v>1213</v>
      </c>
      <c r="E7" s="28"/>
      <c r="F7" s="25"/>
      <c r="G7" s="25"/>
      <c r="H7" s="25"/>
      <c r="I7" s="25"/>
      <c r="J7" s="25"/>
      <c r="K7" s="26">
        <f aca="true" t="shared" si="0" ref="K7:K16">SUM(B7:J7)</f>
        <v>16128</v>
      </c>
    </row>
    <row r="8" spans="1:11" ht="19.5" customHeight="1">
      <c r="A8" s="17" t="s">
        <v>17</v>
      </c>
      <c r="B8" s="28">
        <v>11014</v>
      </c>
      <c r="C8" s="28">
        <v>7219</v>
      </c>
      <c r="D8" s="28">
        <v>1435</v>
      </c>
      <c r="E8" s="28"/>
      <c r="F8" s="25"/>
      <c r="G8" s="25"/>
      <c r="H8" s="25"/>
      <c r="I8" s="25"/>
      <c r="J8" s="25"/>
      <c r="K8" s="26">
        <f t="shared" si="0"/>
        <v>19668</v>
      </c>
    </row>
    <row r="9" spans="1:11" ht="19.5" customHeight="1">
      <c r="A9" s="17" t="s">
        <v>18</v>
      </c>
      <c r="B9" s="28">
        <v>9391</v>
      </c>
      <c r="C9" s="28">
        <v>6257</v>
      </c>
      <c r="D9" s="28">
        <v>1178</v>
      </c>
      <c r="E9" s="28"/>
      <c r="F9" s="25"/>
      <c r="G9" s="25"/>
      <c r="H9" s="25"/>
      <c r="I9" s="25"/>
      <c r="J9" s="25"/>
      <c r="K9" s="26">
        <f t="shared" si="0"/>
        <v>16826</v>
      </c>
    </row>
    <row r="10" spans="1:11" ht="19.5" customHeight="1">
      <c r="A10" s="17" t="s">
        <v>45</v>
      </c>
      <c r="B10" s="28">
        <v>10389</v>
      </c>
      <c r="C10" s="28">
        <v>7893</v>
      </c>
      <c r="D10" s="28">
        <v>1542</v>
      </c>
      <c r="E10" s="28"/>
      <c r="F10" s="25"/>
      <c r="G10" s="25"/>
      <c r="H10" s="25"/>
      <c r="I10" s="25"/>
      <c r="J10" s="25"/>
      <c r="K10" s="26">
        <f t="shared" si="0"/>
        <v>19824</v>
      </c>
    </row>
    <row r="11" spans="1:11" ht="19.5" customHeight="1">
      <c r="A11" s="17" t="s">
        <v>19</v>
      </c>
      <c r="B11" s="25">
        <v>2896</v>
      </c>
      <c r="C11" s="25">
        <v>1198</v>
      </c>
      <c r="D11" s="25">
        <v>376</v>
      </c>
      <c r="E11" s="25"/>
      <c r="F11" s="25"/>
      <c r="G11" s="25"/>
      <c r="H11" s="25"/>
      <c r="I11" s="25"/>
      <c r="J11" s="25"/>
      <c r="K11" s="26">
        <f t="shared" si="0"/>
        <v>4470</v>
      </c>
    </row>
    <row r="12" spans="1:11" ht="19.5" customHeight="1">
      <c r="A12" s="17" t="s">
        <v>20</v>
      </c>
      <c r="B12" s="25">
        <v>4915</v>
      </c>
      <c r="C12" s="25">
        <v>2780</v>
      </c>
      <c r="D12" s="25">
        <v>658</v>
      </c>
      <c r="E12" s="25"/>
      <c r="F12" s="25"/>
      <c r="G12" s="25"/>
      <c r="H12" s="25"/>
      <c r="I12" s="25"/>
      <c r="J12" s="25"/>
      <c r="K12" s="26">
        <f t="shared" si="0"/>
        <v>8353</v>
      </c>
    </row>
    <row r="13" spans="1:11" ht="19.5" customHeight="1">
      <c r="A13" s="17" t="s">
        <v>21</v>
      </c>
      <c r="B13" s="25">
        <v>3053</v>
      </c>
      <c r="C13" s="25">
        <v>1879</v>
      </c>
      <c r="D13" s="25">
        <v>249</v>
      </c>
      <c r="E13" s="25"/>
      <c r="F13" s="25"/>
      <c r="G13" s="25"/>
      <c r="H13" s="25"/>
      <c r="I13" s="25"/>
      <c r="J13" s="25"/>
      <c r="K13" s="26">
        <f t="shared" si="0"/>
        <v>5181</v>
      </c>
    </row>
    <row r="14" spans="1:11" ht="19.5" customHeight="1">
      <c r="A14" s="17" t="s">
        <v>22</v>
      </c>
      <c r="B14" s="25">
        <v>1256</v>
      </c>
      <c r="C14" s="25">
        <v>1123</v>
      </c>
      <c r="D14" s="25">
        <v>144</v>
      </c>
      <c r="E14" s="25"/>
      <c r="F14" s="25"/>
      <c r="G14" s="25"/>
      <c r="H14" s="25"/>
      <c r="I14" s="25"/>
      <c r="J14" s="25"/>
      <c r="K14" s="26">
        <f t="shared" si="0"/>
        <v>2523</v>
      </c>
    </row>
    <row r="15" spans="1:11" ht="19.5" customHeight="1">
      <c r="A15" s="17" t="s">
        <v>23</v>
      </c>
      <c r="B15" s="25">
        <v>3033</v>
      </c>
      <c r="C15" s="25">
        <v>2445</v>
      </c>
      <c r="D15" s="25">
        <v>415</v>
      </c>
      <c r="E15" s="25"/>
      <c r="F15" s="25"/>
      <c r="G15" s="25"/>
      <c r="H15" s="25"/>
      <c r="I15" s="25"/>
      <c r="J15" s="25"/>
      <c r="K15" s="26">
        <f t="shared" si="0"/>
        <v>5893</v>
      </c>
    </row>
    <row r="16" spans="1:11" ht="19.5" customHeight="1" thickBot="1">
      <c r="A16" s="17" t="s">
        <v>24</v>
      </c>
      <c r="B16" s="25">
        <v>6431</v>
      </c>
      <c r="C16" s="25">
        <v>5410</v>
      </c>
      <c r="D16" s="25">
        <v>738</v>
      </c>
      <c r="E16" s="25"/>
      <c r="F16" s="25"/>
      <c r="G16" s="25"/>
      <c r="H16" s="25"/>
      <c r="I16" s="25"/>
      <c r="J16" s="25"/>
      <c r="K16" s="26">
        <f t="shared" si="0"/>
        <v>12579</v>
      </c>
    </row>
    <row r="17" spans="1:11" ht="19.5" customHeight="1" thickTop="1">
      <c r="A17" s="20" t="str">
        <f>A3&amp;" 合計"</f>
        <v>愛媛県第４区 合計</v>
      </c>
      <c r="B17" s="27">
        <f>SUM(B6:B16)</f>
        <v>80589</v>
      </c>
      <c r="C17" s="27">
        <f>SUM(C6:C16)</f>
        <v>56781</v>
      </c>
      <c r="D17" s="27">
        <f>SUM(D6:D16)</f>
        <v>10748</v>
      </c>
      <c r="E17" s="27"/>
      <c r="F17" s="27">
        <f aca="true" t="shared" si="1" ref="F17:K17">SUM(F6:F16)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148118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2015-02-19T09:36:25Z</cp:lastPrinted>
  <dcterms:created xsi:type="dcterms:W3CDTF">2010-07-11T18:06:49Z</dcterms:created>
  <dcterms:modified xsi:type="dcterms:W3CDTF">2017-11-14T02:14:54Z</dcterms:modified>
  <cp:category/>
  <cp:version/>
  <cp:contentType/>
  <cp:contentStatus/>
</cp:coreProperties>
</file>