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6416" windowHeight="2940" activeTab="0"/>
  </bookViews>
  <sheets>
    <sheet name="熊本県" sheetId="1" r:id="rId1"/>
    <sheet name="リスト" sheetId="2" state="hidden" r:id="rId2"/>
  </sheets>
  <definedNames>
    <definedName name="_xlnm.Print_Area" localSheetId="0">'熊本県'!$A$1:$K$54</definedName>
    <definedName name="_xlnm.Print_Titles" localSheetId="0">'熊本県'!$A:$A,'熊本県'!$1:$4</definedName>
  </definedNames>
  <calcPr calcMode="manual" fullCalcOnLoad="1"/>
</workbook>
</file>

<file path=xl/sharedStrings.xml><?xml version="1.0" encoding="utf-8"?>
<sst xmlns="http://schemas.openxmlformats.org/spreadsheetml/2006/main" count="159" uniqueCount="123">
  <si>
    <t>得票数計</t>
  </si>
  <si>
    <t>衆議院議員総選挙（比例代表）　名簿届出政党別市区町村別得票数</t>
  </si>
  <si>
    <t>[単位：票]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</si>
  <si>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</si>
  <si>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</si>
  <si>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</si>
  <si>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</si>
  <si>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</si>
  <si>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</si>
  <si>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</si>
  <si>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</si>
  <si>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</si>
  <si>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</si>
  <si>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</si>
  <si>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</si>
  <si>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</si>
  <si>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</si>
  <si>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</si>
  <si>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</si>
  <si>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</si>
  <si>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</si>
  <si>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</si>
  <si>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</si>
  <si>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</si>
  <si>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</si>
  <si>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</si>
  <si>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</si>
  <si>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</si>
  <si>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</si>
  <si>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</si>
  <si>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</si>
  <si>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</si>
  <si>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</si>
  <si>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</si>
  <si>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</si>
  <si>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</si>
  <si>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</si>
  <si>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</si>
  <si>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</si>
  <si>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</si>
  <si>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</si>
  <si>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</si>
  <si>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</si>
  <si>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</si>
  <si>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</si>
  <si>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</si>
  <si>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</si>
  <si>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</si>
  <si>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</si>
  <si>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</si>
  <si>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衆・比例区</t>
  </si>
  <si>
    <t>都道府県名</t>
  </si>
  <si>
    <t>No</t>
  </si>
  <si>
    <t>（北海道選挙区）</t>
  </si>
  <si>
    <t>（東北選挙区）</t>
  </si>
  <si>
    <t>（北関東選挙区）</t>
  </si>
  <si>
    <t>（南関東選挙区）</t>
  </si>
  <si>
    <t>（東京都選挙区）</t>
  </si>
  <si>
    <t>（北陸信越選挙区）</t>
  </si>
  <si>
    <t>（東海選挙区）</t>
  </si>
  <si>
    <t>（近畿選挙区）</t>
  </si>
  <si>
    <t>（中国選挙区）</t>
  </si>
  <si>
    <t>（四国選挙区）</t>
  </si>
  <si>
    <t>（九州選挙区）</t>
  </si>
  <si>
    <t>市区町村名＼政党名</t>
  </si>
  <si>
    <t>熊本市東区</t>
  </si>
  <si>
    <t>八代市</t>
  </si>
  <si>
    <t>人吉市</t>
  </si>
  <si>
    <t>荒尾市</t>
  </si>
  <si>
    <t>水俣市</t>
  </si>
  <si>
    <t>玉名市</t>
  </si>
  <si>
    <t>天草市</t>
  </si>
  <si>
    <t>山鹿市</t>
  </si>
  <si>
    <t>菊池市</t>
  </si>
  <si>
    <t>宇土市</t>
  </si>
  <si>
    <t>上天草市</t>
  </si>
  <si>
    <t>宇城市</t>
  </si>
  <si>
    <t>阿蘇市</t>
  </si>
  <si>
    <t>合志市</t>
  </si>
  <si>
    <t>美里町</t>
  </si>
  <si>
    <t>玉東町</t>
  </si>
  <si>
    <t>和水町</t>
  </si>
  <si>
    <t>南関町</t>
  </si>
  <si>
    <t>長洲町</t>
  </si>
  <si>
    <t>大津町</t>
  </si>
  <si>
    <t>菊陽町</t>
  </si>
  <si>
    <t>南小国町</t>
  </si>
  <si>
    <t>小国町</t>
  </si>
  <si>
    <t>産山村</t>
  </si>
  <si>
    <t>高森町</t>
  </si>
  <si>
    <t>南阿蘇村</t>
  </si>
  <si>
    <t>西原村</t>
  </si>
  <si>
    <t>御船町</t>
  </si>
  <si>
    <t>嘉島町</t>
  </si>
  <si>
    <t>益城町</t>
  </si>
  <si>
    <t>甲佐町</t>
  </si>
  <si>
    <t>氷川町</t>
  </si>
  <si>
    <t>芦北町</t>
  </si>
  <si>
    <t>津奈木町</t>
  </si>
  <si>
    <t>錦町</t>
  </si>
  <si>
    <t>あさぎり町</t>
  </si>
  <si>
    <t>多良木町</t>
  </si>
  <si>
    <t>湯前町</t>
  </si>
  <si>
    <t>水上村</t>
  </si>
  <si>
    <t>相良村</t>
  </si>
  <si>
    <t>五木村</t>
  </si>
  <si>
    <t>山江村</t>
  </si>
  <si>
    <t>球磨村</t>
  </si>
  <si>
    <t>苓北町</t>
  </si>
  <si>
    <t>自由民主党</t>
  </si>
  <si>
    <t>幸福実現党</t>
  </si>
  <si>
    <t>公明党</t>
  </si>
  <si>
    <t>社会民主党</t>
  </si>
  <si>
    <t>日本共産党</t>
  </si>
  <si>
    <t>立憲民主党</t>
  </si>
  <si>
    <t>希望の党</t>
  </si>
  <si>
    <t>日本維新の会</t>
  </si>
  <si>
    <t>熊本市中央区</t>
  </si>
  <si>
    <t>熊本市西区</t>
  </si>
  <si>
    <t>熊本市北区</t>
  </si>
  <si>
    <t>熊本市南区</t>
  </si>
  <si>
    <t>山都町</t>
  </si>
  <si>
    <t>平成29年10月22日執行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</si>
</sst>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7">
    <font>
      <sz val="11"/>
      <name val="ＭＳ Ｐゴシック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b/>
      <sz val="16"/>
      <name val="ＭＳ ゴシック"/>
      <family val="3"/>
    </font>
    <font>
      <b/>
      <sz val="10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b/>
      <sz val="12"/>
      <color indexed="12"/>
      <name val="ＭＳ ゴシック"/>
      <family val="3"/>
    </font>
    <font>
      <sz val="10"/>
      <color indexed="12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b/>
      <sz val="12"/>
      <color rgb="FF0000FF"/>
      <name val="ＭＳ ゴシック"/>
      <family val="3"/>
    </font>
    <font>
      <sz val="10"/>
      <color rgb="FF0000FF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</borders>
  <cellStyleXfs count="61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176" fontId="3" fillId="0" borderId="10" xfId="0" applyNumberFormat="1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distributed"/>
    </xf>
    <xf numFmtId="0" fontId="5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32" fontId="5" fillId="0" borderId="0" xfId="0" applyNumberFormat="1" applyFont="1" applyFill="1" applyBorder="1" applyAlignment="1">
      <alignment/>
    </xf>
    <xf numFmtId="58" fontId="5" fillId="0" borderId="0" xfId="0" applyNumberFormat="1" applyFont="1" applyFill="1" applyBorder="1" applyAlignment="1">
      <alignment horizontal="right"/>
    </xf>
    <xf numFmtId="58" fontId="5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right"/>
    </xf>
    <xf numFmtId="0" fontId="8" fillId="0" borderId="11" xfId="0" applyFont="1" applyFill="1" applyBorder="1" applyAlignment="1">
      <alignment horizontal="distributed" vertical="center"/>
    </xf>
    <xf numFmtId="0" fontId="8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45" fillId="0" borderId="0" xfId="0" applyFont="1" applyFill="1" applyAlignment="1">
      <alignment horizontal="left" vertical="center"/>
    </xf>
    <xf numFmtId="0" fontId="45" fillId="0" borderId="0" xfId="0" applyFont="1" applyFill="1" applyAlignment="1">
      <alignment horizontal="distributed" vertical="center"/>
    </xf>
    <xf numFmtId="0" fontId="8" fillId="0" borderId="11" xfId="0" applyFont="1" applyFill="1" applyBorder="1" applyAlignment="1">
      <alignment horizontal="center" vertical="center" shrinkToFit="1"/>
    </xf>
    <xf numFmtId="3" fontId="46" fillId="0" borderId="11" xfId="0" applyNumberFormat="1" applyFont="1" applyFill="1" applyBorder="1" applyAlignment="1">
      <alignment horizontal="right" vertical="center" shrinkToFit="1"/>
    </xf>
    <xf numFmtId="0" fontId="46" fillId="0" borderId="12" xfId="0" applyFont="1" applyFill="1" applyBorder="1" applyAlignment="1">
      <alignment horizontal="distributed" vertical="center"/>
    </xf>
    <xf numFmtId="3" fontId="46" fillId="0" borderId="12" xfId="0" applyNumberFormat="1" applyFont="1" applyFill="1" applyBorder="1" applyAlignment="1">
      <alignment horizontal="right" vertical="center" shrinkToFit="1"/>
    </xf>
    <xf numFmtId="38" fontId="8" fillId="0" borderId="11" xfId="48" applyFont="1" applyFill="1" applyBorder="1" applyAlignment="1">
      <alignment horizontal="right" vertical="center" shrinkToFit="1"/>
    </xf>
    <xf numFmtId="0" fontId="8" fillId="0" borderId="11" xfId="48" applyNumberFormat="1" applyFont="1" applyFill="1" applyBorder="1" applyAlignment="1">
      <alignment horizontal="right" vertical="center" shrinkToFit="1"/>
    </xf>
    <xf numFmtId="3" fontId="8" fillId="0" borderId="11" xfId="48" applyNumberFormat="1" applyFont="1" applyFill="1" applyBorder="1" applyAlignment="1">
      <alignment horizontal="right" vertical="center" shrinkToFit="1"/>
    </xf>
    <xf numFmtId="0" fontId="9" fillId="33" borderId="11" xfId="0" applyFont="1" applyFill="1" applyBorder="1" applyAlignment="1">
      <alignment horizontal="distributed" vertical="center"/>
    </xf>
    <xf numFmtId="0" fontId="8" fillId="33" borderId="11" xfId="0" applyFont="1" applyFill="1" applyBorder="1" applyAlignment="1">
      <alignment horizontal="distributed" vertical="center"/>
    </xf>
    <xf numFmtId="0" fontId="6" fillId="0" borderId="0" xfId="0" applyFont="1" applyFill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2"/>
  <sheetViews>
    <sheetView showGridLines="0" showZeros="0" tabSelected="1" view="pageBreakPreview" zoomScale="75" zoomScaleNormal="85" zoomScaleSheetLayoutView="75" zoomScalePageLayoutView="0" workbookViewId="0" topLeftCell="A1">
      <pane xSplit="1" ySplit="4" topLeftCell="B4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K55" sqref="K55"/>
    </sheetView>
  </sheetViews>
  <sheetFormatPr defaultColWidth="9.00390625" defaultRowHeight="13.5"/>
  <cols>
    <col min="1" max="1" width="18.75390625" style="1" customWidth="1"/>
    <col min="2" max="2" width="13.625" style="4" customWidth="1"/>
    <col min="3" max="10" width="13.625" style="3" customWidth="1"/>
    <col min="11" max="11" width="13.625" style="2" customWidth="1"/>
    <col min="12" max="19" width="18.625" style="1" customWidth="1"/>
    <col min="20" max="16384" width="9.00390625" style="1" customWidth="1"/>
  </cols>
  <sheetData>
    <row r="1" spans="1:14" ht="19.5" customHeight="1">
      <c r="A1" s="16" t="s">
        <v>122</v>
      </c>
      <c r="B1" s="15"/>
      <c r="C1" s="15"/>
      <c r="D1" s="15"/>
      <c r="E1" s="15"/>
      <c r="F1" s="15"/>
      <c r="G1" s="15"/>
      <c r="H1" s="15"/>
      <c r="I1" s="15"/>
      <c r="J1" s="15"/>
      <c r="K1" s="14"/>
      <c r="M1" s="12"/>
      <c r="N1" s="13"/>
    </row>
    <row r="2" spans="1:14" ht="18.75">
      <c r="A2" s="34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34"/>
      <c r="M2" s="12"/>
      <c r="N2" s="12"/>
    </row>
    <row r="3" spans="1:14" ht="19.5" customHeight="1">
      <c r="A3" s="24" t="str">
        <f ca="1">RIGHT(CELL("filename",A3),LEN(CELL("filename",A3))-FIND("]",CELL("filename",A3)))</f>
        <v>熊本県</v>
      </c>
      <c r="B3" s="23" t="str">
        <f>VLOOKUP(A3,リスト!$B$2:$C$48,2,FALSE)</f>
        <v>（九州選挙区）</v>
      </c>
      <c r="K3" s="17" t="s">
        <v>2</v>
      </c>
      <c r="N3" s="4"/>
    </row>
    <row r="4" spans="1:11" ht="28.5" customHeight="1">
      <c r="A4" s="19" t="s">
        <v>64</v>
      </c>
      <c r="B4" s="25" t="s">
        <v>109</v>
      </c>
      <c r="C4" s="25" t="s">
        <v>110</v>
      </c>
      <c r="D4" s="25" t="s">
        <v>111</v>
      </c>
      <c r="E4" s="25" t="s">
        <v>112</v>
      </c>
      <c r="F4" s="25" t="s">
        <v>113</v>
      </c>
      <c r="G4" s="25" t="s">
        <v>114</v>
      </c>
      <c r="H4" s="25" t="s">
        <v>115</v>
      </c>
      <c r="I4" s="25" t="s">
        <v>116</v>
      </c>
      <c r="J4" s="25"/>
      <c r="K4" s="25" t="s">
        <v>0</v>
      </c>
    </row>
    <row r="5" spans="1:11" ht="19.5" customHeight="1">
      <c r="A5" s="32" t="s">
        <v>117</v>
      </c>
      <c r="B5" s="31">
        <v>29636</v>
      </c>
      <c r="C5" s="30">
        <v>552</v>
      </c>
      <c r="D5" s="31">
        <v>8605</v>
      </c>
      <c r="E5" s="31">
        <v>1483</v>
      </c>
      <c r="F5" s="31">
        <v>4435</v>
      </c>
      <c r="G5" s="31">
        <v>15797</v>
      </c>
      <c r="H5" s="31">
        <v>14421</v>
      </c>
      <c r="I5" s="31">
        <v>3166</v>
      </c>
      <c r="J5" s="29"/>
      <c r="K5" s="26">
        <f aca="true" t="shared" si="0" ref="K5:K32">SUM(B5:J5)</f>
        <v>78095</v>
      </c>
    </row>
    <row r="6" spans="1:11" ht="19.5" customHeight="1">
      <c r="A6" s="33" t="s">
        <v>65</v>
      </c>
      <c r="B6" s="31">
        <v>32172</v>
      </c>
      <c r="C6" s="30">
        <v>573</v>
      </c>
      <c r="D6" s="31">
        <v>11154</v>
      </c>
      <c r="E6" s="31">
        <v>1340</v>
      </c>
      <c r="F6" s="31">
        <v>4132</v>
      </c>
      <c r="G6" s="31">
        <v>14420</v>
      </c>
      <c r="H6" s="31">
        <v>15737</v>
      </c>
      <c r="I6" s="31">
        <v>2962</v>
      </c>
      <c r="J6" s="29"/>
      <c r="K6" s="26">
        <f t="shared" si="0"/>
        <v>82490</v>
      </c>
    </row>
    <row r="7" spans="1:11" ht="19.5" customHeight="1">
      <c r="A7" s="32" t="s">
        <v>118</v>
      </c>
      <c r="B7" s="31">
        <v>14757</v>
      </c>
      <c r="C7" s="30">
        <v>393</v>
      </c>
      <c r="D7" s="31">
        <v>6594</v>
      </c>
      <c r="E7" s="31">
        <v>1351</v>
      </c>
      <c r="F7" s="31">
        <v>1831</v>
      </c>
      <c r="G7" s="31">
        <v>7369</v>
      </c>
      <c r="H7" s="31">
        <v>7169</v>
      </c>
      <c r="I7" s="31">
        <v>1411</v>
      </c>
      <c r="J7" s="29"/>
      <c r="K7" s="26">
        <f t="shared" si="0"/>
        <v>40875</v>
      </c>
    </row>
    <row r="8" spans="1:11" ht="19.5" customHeight="1">
      <c r="A8" s="32" t="s">
        <v>119</v>
      </c>
      <c r="B8" s="31">
        <v>20828</v>
      </c>
      <c r="C8" s="30">
        <v>561</v>
      </c>
      <c r="D8" s="31">
        <v>7942</v>
      </c>
      <c r="E8" s="31">
        <v>1641</v>
      </c>
      <c r="F8" s="31">
        <v>2050</v>
      </c>
      <c r="G8" s="31">
        <v>9787</v>
      </c>
      <c r="H8" s="31">
        <v>10317</v>
      </c>
      <c r="I8" s="31">
        <v>2069</v>
      </c>
      <c r="J8" s="29"/>
      <c r="K8" s="26">
        <f t="shared" si="0"/>
        <v>55195</v>
      </c>
    </row>
    <row r="9" spans="1:11" ht="19.5" customHeight="1">
      <c r="A9" s="32" t="s">
        <v>120</v>
      </c>
      <c r="B9" s="31">
        <v>24819</v>
      </c>
      <c r="C9" s="30">
        <v>550</v>
      </c>
      <c r="D9" s="31">
        <v>8818</v>
      </c>
      <c r="E9" s="31">
        <v>1124</v>
      </c>
      <c r="F9" s="31">
        <v>2653</v>
      </c>
      <c r="G9" s="31">
        <v>11361</v>
      </c>
      <c r="H9" s="31">
        <v>13194</v>
      </c>
      <c r="I9" s="31">
        <v>2171</v>
      </c>
      <c r="J9" s="29"/>
      <c r="K9" s="26">
        <f t="shared" si="0"/>
        <v>64690</v>
      </c>
    </row>
    <row r="10" spans="1:11" ht="19.5" customHeight="1">
      <c r="A10" s="18" t="s">
        <v>66</v>
      </c>
      <c r="B10" s="31">
        <v>22408</v>
      </c>
      <c r="C10" s="30">
        <v>789</v>
      </c>
      <c r="D10" s="31">
        <v>7272</v>
      </c>
      <c r="E10" s="31">
        <v>1418</v>
      </c>
      <c r="F10" s="31">
        <v>2394</v>
      </c>
      <c r="G10" s="31">
        <v>10781</v>
      </c>
      <c r="H10" s="31">
        <v>9430</v>
      </c>
      <c r="I10" s="31">
        <v>1569</v>
      </c>
      <c r="J10" s="29"/>
      <c r="K10" s="26">
        <f t="shared" si="0"/>
        <v>56061</v>
      </c>
    </row>
    <row r="11" spans="1:11" ht="19.5" customHeight="1">
      <c r="A11" s="18" t="s">
        <v>67</v>
      </c>
      <c r="B11" s="31">
        <v>6139</v>
      </c>
      <c r="C11" s="30">
        <v>184</v>
      </c>
      <c r="D11" s="31">
        <v>1812</v>
      </c>
      <c r="E11" s="30">
        <v>482</v>
      </c>
      <c r="F11" s="30">
        <v>904</v>
      </c>
      <c r="G11" s="31">
        <v>3491</v>
      </c>
      <c r="H11" s="31">
        <v>2636</v>
      </c>
      <c r="I11" s="30">
        <v>445</v>
      </c>
      <c r="J11" s="29"/>
      <c r="K11" s="26">
        <f t="shared" si="0"/>
        <v>16093</v>
      </c>
    </row>
    <row r="12" spans="1:11" ht="19.5" customHeight="1">
      <c r="A12" s="18" t="s">
        <v>68</v>
      </c>
      <c r="B12" s="31">
        <v>7299</v>
      </c>
      <c r="C12" s="30">
        <v>412</v>
      </c>
      <c r="D12" s="31">
        <v>4103</v>
      </c>
      <c r="E12" s="31">
        <v>1518</v>
      </c>
      <c r="F12" s="31">
        <v>1492</v>
      </c>
      <c r="G12" s="31">
        <v>4003</v>
      </c>
      <c r="H12" s="31">
        <v>4196</v>
      </c>
      <c r="I12" s="30">
        <v>860</v>
      </c>
      <c r="J12" s="29"/>
      <c r="K12" s="26">
        <f t="shared" si="0"/>
        <v>23883</v>
      </c>
    </row>
    <row r="13" spans="1:11" ht="19.5" customHeight="1">
      <c r="A13" s="18" t="s">
        <v>69</v>
      </c>
      <c r="B13" s="31">
        <v>4526</v>
      </c>
      <c r="C13" s="30">
        <v>128</v>
      </c>
      <c r="D13" s="31">
        <v>1697</v>
      </c>
      <c r="E13" s="30">
        <v>434</v>
      </c>
      <c r="F13" s="31">
        <v>1272</v>
      </c>
      <c r="G13" s="31">
        <v>2171</v>
      </c>
      <c r="H13" s="31">
        <v>1799</v>
      </c>
      <c r="I13" s="30">
        <v>255</v>
      </c>
      <c r="J13" s="29"/>
      <c r="K13" s="26">
        <f t="shared" si="0"/>
        <v>12282</v>
      </c>
    </row>
    <row r="14" spans="1:11" ht="19.5" customHeight="1">
      <c r="A14" s="18" t="s">
        <v>70</v>
      </c>
      <c r="B14" s="31">
        <v>16333</v>
      </c>
      <c r="C14" s="30">
        <v>486</v>
      </c>
      <c r="D14" s="31">
        <v>4982</v>
      </c>
      <c r="E14" s="31">
        <v>1387</v>
      </c>
      <c r="F14" s="31">
        <v>1460</v>
      </c>
      <c r="G14" s="31">
        <v>5507</v>
      </c>
      <c r="H14" s="31">
        <v>7446</v>
      </c>
      <c r="I14" s="31">
        <v>1154</v>
      </c>
      <c r="J14" s="29"/>
      <c r="K14" s="26">
        <f t="shared" si="0"/>
        <v>38755</v>
      </c>
    </row>
    <row r="15" spans="1:11" ht="19.5" customHeight="1">
      <c r="A15" s="18" t="s">
        <v>71</v>
      </c>
      <c r="B15" s="31">
        <v>17457</v>
      </c>
      <c r="C15" s="30">
        <v>620</v>
      </c>
      <c r="D15" s="31">
        <v>8218</v>
      </c>
      <c r="E15" s="30">
        <v>456</v>
      </c>
      <c r="F15" s="31">
        <v>2205</v>
      </c>
      <c r="G15" s="31">
        <v>6835</v>
      </c>
      <c r="H15" s="31">
        <v>5243</v>
      </c>
      <c r="I15" s="30">
        <v>858</v>
      </c>
      <c r="J15" s="29"/>
      <c r="K15" s="26">
        <f t="shared" si="0"/>
        <v>41892</v>
      </c>
    </row>
    <row r="16" spans="1:11" ht="19.5" customHeight="1">
      <c r="A16" s="18" t="s">
        <v>72</v>
      </c>
      <c r="B16" s="31">
        <v>9740</v>
      </c>
      <c r="C16" s="30">
        <v>317</v>
      </c>
      <c r="D16" s="31">
        <v>4674</v>
      </c>
      <c r="E16" s="30">
        <v>610</v>
      </c>
      <c r="F16" s="31">
        <v>1284</v>
      </c>
      <c r="G16" s="31">
        <v>3631</v>
      </c>
      <c r="H16" s="31">
        <v>4757</v>
      </c>
      <c r="I16" s="30">
        <v>711</v>
      </c>
      <c r="J16" s="29"/>
      <c r="K16" s="26">
        <f t="shared" si="0"/>
        <v>25724</v>
      </c>
    </row>
    <row r="17" spans="1:11" ht="19.5" customHeight="1">
      <c r="A17" s="18" t="s">
        <v>73</v>
      </c>
      <c r="B17" s="31">
        <v>7893</v>
      </c>
      <c r="C17" s="30">
        <v>182</v>
      </c>
      <c r="D17" s="31">
        <v>4481</v>
      </c>
      <c r="E17" s="30">
        <v>415</v>
      </c>
      <c r="F17" s="31">
        <v>1302</v>
      </c>
      <c r="G17" s="31">
        <v>3125</v>
      </c>
      <c r="H17" s="31">
        <v>3691</v>
      </c>
      <c r="I17" s="30">
        <v>550</v>
      </c>
      <c r="J17" s="29"/>
      <c r="K17" s="26">
        <f t="shared" si="0"/>
        <v>21639</v>
      </c>
    </row>
    <row r="18" spans="1:11" ht="19.5" customHeight="1">
      <c r="A18" s="18" t="s">
        <v>74</v>
      </c>
      <c r="B18" s="31">
        <v>6287</v>
      </c>
      <c r="C18" s="30">
        <v>141</v>
      </c>
      <c r="D18" s="31">
        <v>2407</v>
      </c>
      <c r="E18" s="30">
        <v>286</v>
      </c>
      <c r="F18" s="30">
        <v>665</v>
      </c>
      <c r="G18" s="31">
        <v>3161</v>
      </c>
      <c r="H18" s="31">
        <v>2699</v>
      </c>
      <c r="I18" s="30">
        <v>459</v>
      </c>
      <c r="J18" s="29"/>
      <c r="K18" s="26">
        <f t="shared" si="0"/>
        <v>16105</v>
      </c>
    </row>
    <row r="19" spans="1:11" ht="19.5" customHeight="1">
      <c r="A19" s="18" t="s">
        <v>75</v>
      </c>
      <c r="B19" s="31">
        <v>5488</v>
      </c>
      <c r="C19" s="30">
        <v>81</v>
      </c>
      <c r="D19" s="31">
        <v>2565</v>
      </c>
      <c r="E19" s="30">
        <v>104</v>
      </c>
      <c r="F19" s="30">
        <v>709</v>
      </c>
      <c r="G19" s="31">
        <v>1827</v>
      </c>
      <c r="H19" s="31">
        <v>1678</v>
      </c>
      <c r="I19" s="30">
        <v>250</v>
      </c>
      <c r="J19" s="29"/>
      <c r="K19" s="26">
        <f t="shared" si="0"/>
        <v>12702</v>
      </c>
    </row>
    <row r="20" spans="1:11" ht="19.5" customHeight="1">
      <c r="A20" s="18" t="s">
        <v>76</v>
      </c>
      <c r="B20" s="31">
        <v>10294</v>
      </c>
      <c r="C20" s="30">
        <v>290</v>
      </c>
      <c r="D20" s="31">
        <v>3463</v>
      </c>
      <c r="E20" s="30">
        <v>507</v>
      </c>
      <c r="F20" s="31">
        <v>1106</v>
      </c>
      <c r="G20" s="31">
        <v>5308</v>
      </c>
      <c r="H20" s="31">
        <v>4448</v>
      </c>
      <c r="I20" s="30">
        <v>717</v>
      </c>
      <c r="J20" s="29"/>
      <c r="K20" s="26">
        <f t="shared" si="0"/>
        <v>26133</v>
      </c>
    </row>
    <row r="21" spans="1:11" ht="19.5" customHeight="1">
      <c r="A21" s="18" t="s">
        <v>77</v>
      </c>
      <c r="B21" s="31">
        <v>4642</v>
      </c>
      <c r="C21" s="30">
        <v>154</v>
      </c>
      <c r="D21" s="31">
        <v>2396</v>
      </c>
      <c r="E21" s="30">
        <v>228</v>
      </c>
      <c r="F21" s="30">
        <v>753</v>
      </c>
      <c r="G21" s="31">
        <v>2023</v>
      </c>
      <c r="H21" s="31">
        <v>2129</v>
      </c>
      <c r="I21" s="30">
        <v>314</v>
      </c>
      <c r="J21" s="29"/>
      <c r="K21" s="26">
        <f t="shared" si="0"/>
        <v>12639</v>
      </c>
    </row>
    <row r="22" spans="1:11" ht="19.5" customHeight="1">
      <c r="A22" s="18" t="s">
        <v>78</v>
      </c>
      <c r="B22" s="31">
        <v>9642</v>
      </c>
      <c r="C22" s="30">
        <v>276</v>
      </c>
      <c r="D22" s="31">
        <v>3970</v>
      </c>
      <c r="E22" s="30">
        <v>520</v>
      </c>
      <c r="F22" s="31">
        <v>1501</v>
      </c>
      <c r="G22" s="31">
        <v>4725</v>
      </c>
      <c r="H22" s="31">
        <v>4811</v>
      </c>
      <c r="I22" s="31">
        <v>1014</v>
      </c>
      <c r="J22" s="29"/>
      <c r="K22" s="26">
        <f t="shared" si="0"/>
        <v>26459</v>
      </c>
    </row>
    <row r="23" spans="1:11" ht="19.5" customHeight="1">
      <c r="A23" s="18" t="s">
        <v>79</v>
      </c>
      <c r="B23" s="31">
        <v>2192</v>
      </c>
      <c r="C23" s="30">
        <v>32</v>
      </c>
      <c r="D23" s="30">
        <v>788</v>
      </c>
      <c r="E23" s="30">
        <v>64</v>
      </c>
      <c r="F23" s="30">
        <v>134</v>
      </c>
      <c r="G23" s="30">
        <v>863</v>
      </c>
      <c r="H23" s="30">
        <v>706</v>
      </c>
      <c r="I23" s="30">
        <v>79</v>
      </c>
      <c r="J23" s="29"/>
      <c r="K23" s="26">
        <f>SUM(B23:J23)</f>
        <v>4858</v>
      </c>
    </row>
    <row r="24" spans="1:11" ht="19.5" customHeight="1">
      <c r="A24" s="18" t="s">
        <v>80</v>
      </c>
      <c r="B24" s="30">
        <v>904</v>
      </c>
      <c r="C24" s="30">
        <v>35</v>
      </c>
      <c r="D24" s="30">
        <v>600</v>
      </c>
      <c r="E24" s="30">
        <v>90</v>
      </c>
      <c r="F24" s="30">
        <v>68</v>
      </c>
      <c r="G24" s="30">
        <v>399</v>
      </c>
      <c r="H24" s="30">
        <v>496</v>
      </c>
      <c r="I24" s="30">
        <v>93</v>
      </c>
      <c r="J24" s="29"/>
      <c r="K24" s="26">
        <f t="shared" si="0"/>
        <v>2685</v>
      </c>
    </row>
    <row r="25" spans="1:11" ht="19.5" customHeight="1">
      <c r="A25" s="18" t="s">
        <v>81</v>
      </c>
      <c r="B25" s="31">
        <v>2144</v>
      </c>
      <c r="C25" s="30">
        <v>109</v>
      </c>
      <c r="D25" s="31">
        <v>1128</v>
      </c>
      <c r="E25" s="30">
        <v>183</v>
      </c>
      <c r="F25" s="30">
        <v>225</v>
      </c>
      <c r="G25" s="30">
        <v>777</v>
      </c>
      <c r="H25" s="31">
        <v>1007</v>
      </c>
      <c r="I25" s="30">
        <v>149</v>
      </c>
      <c r="J25" s="29"/>
      <c r="K25" s="26">
        <f t="shared" si="0"/>
        <v>5722</v>
      </c>
    </row>
    <row r="26" spans="1:11" ht="19.5" customHeight="1">
      <c r="A26" s="18" t="s">
        <v>82</v>
      </c>
      <c r="B26" s="31">
        <v>1806</v>
      </c>
      <c r="C26" s="30">
        <v>109</v>
      </c>
      <c r="D26" s="30">
        <v>745</v>
      </c>
      <c r="E26" s="30">
        <v>205</v>
      </c>
      <c r="F26" s="30">
        <v>209</v>
      </c>
      <c r="G26" s="30">
        <v>708</v>
      </c>
      <c r="H26" s="30">
        <v>824</v>
      </c>
      <c r="I26" s="30">
        <v>124</v>
      </c>
      <c r="J26" s="29"/>
      <c r="K26" s="26">
        <f t="shared" si="0"/>
        <v>4730</v>
      </c>
    </row>
    <row r="27" spans="1:11" ht="19.5" customHeight="1">
      <c r="A27" s="18" t="s">
        <v>83</v>
      </c>
      <c r="B27" s="31">
        <v>2768</v>
      </c>
      <c r="C27" s="30">
        <v>135</v>
      </c>
      <c r="D27" s="31">
        <v>1191</v>
      </c>
      <c r="E27" s="30">
        <v>347</v>
      </c>
      <c r="F27" s="30">
        <v>448</v>
      </c>
      <c r="G27" s="31">
        <v>1276</v>
      </c>
      <c r="H27" s="31">
        <v>1591</v>
      </c>
      <c r="I27" s="30">
        <v>266</v>
      </c>
      <c r="J27" s="29"/>
      <c r="K27" s="26">
        <f t="shared" si="0"/>
        <v>8022</v>
      </c>
    </row>
    <row r="28" spans="1:11" ht="19.5" customHeight="1">
      <c r="A28" s="18" t="s">
        <v>84</v>
      </c>
      <c r="B28" s="31">
        <v>5238</v>
      </c>
      <c r="C28" s="30">
        <v>122</v>
      </c>
      <c r="D28" s="31">
        <v>2610</v>
      </c>
      <c r="E28" s="30">
        <v>249</v>
      </c>
      <c r="F28" s="30">
        <v>846</v>
      </c>
      <c r="G28" s="31">
        <v>2216</v>
      </c>
      <c r="H28" s="31">
        <v>2491</v>
      </c>
      <c r="I28" s="30">
        <v>426</v>
      </c>
      <c r="J28" s="29"/>
      <c r="K28" s="26">
        <f t="shared" si="0"/>
        <v>14198</v>
      </c>
    </row>
    <row r="29" spans="1:11" ht="19.5" customHeight="1">
      <c r="A29" s="18" t="s">
        <v>85</v>
      </c>
      <c r="B29" s="31">
        <v>6177</v>
      </c>
      <c r="C29" s="30">
        <v>151</v>
      </c>
      <c r="D29" s="31">
        <v>2789</v>
      </c>
      <c r="E29" s="30">
        <v>259</v>
      </c>
      <c r="F29" s="30">
        <v>875</v>
      </c>
      <c r="G29" s="31">
        <v>2925</v>
      </c>
      <c r="H29" s="31">
        <v>3035</v>
      </c>
      <c r="I29" s="30">
        <v>676</v>
      </c>
      <c r="J29" s="29"/>
      <c r="K29" s="26">
        <f t="shared" si="0"/>
        <v>16887</v>
      </c>
    </row>
    <row r="30" spans="1:11" ht="19.5" customHeight="1">
      <c r="A30" s="18" t="s">
        <v>86</v>
      </c>
      <c r="B30" s="30">
        <v>701</v>
      </c>
      <c r="C30" s="30">
        <v>24</v>
      </c>
      <c r="D30" s="30">
        <v>441</v>
      </c>
      <c r="E30" s="30">
        <v>41</v>
      </c>
      <c r="F30" s="30">
        <v>116</v>
      </c>
      <c r="G30" s="30">
        <v>391</v>
      </c>
      <c r="H30" s="30">
        <v>379</v>
      </c>
      <c r="I30" s="30">
        <v>35</v>
      </c>
      <c r="J30" s="29"/>
      <c r="K30" s="26">
        <f t="shared" si="0"/>
        <v>2128</v>
      </c>
    </row>
    <row r="31" spans="1:11" ht="19.5" customHeight="1">
      <c r="A31" s="18" t="s">
        <v>87</v>
      </c>
      <c r="B31" s="31">
        <v>1537</v>
      </c>
      <c r="C31" s="30">
        <v>43</v>
      </c>
      <c r="D31" s="30">
        <v>734</v>
      </c>
      <c r="E31" s="30">
        <v>51</v>
      </c>
      <c r="F31" s="30">
        <v>320</v>
      </c>
      <c r="G31" s="30">
        <v>489</v>
      </c>
      <c r="H31" s="30">
        <v>596</v>
      </c>
      <c r="I31" s="30">
        <v>57</v>
      </c>
      <c r="J31" s="29"/>
      <c r="K31" s="26">
        <f t="shared" si="0"/>
        <v>3827</v>
      </c>
    </row>
    <row r="32" spans="1:11" ht="19.5" customHeight="1">
      <c r="A32" s="18" t="s">
        <v>88</v>
      </c>
      <c r="B32" s="30">
        <v>269</v>
      </c>
      <c r="C32" s="30">
        <v>10</v>
      </c>
      <c r="D32" s="30">
        <v>302</v>
      </c>
      <c r="E32" s="30">
        <v>18</v>
      </c>
      <c r="F32" s="30">
        <v>26</v>
      </c>
      <c r="G32" s="30">
        <v>118</v>
      </c>
      <c r="H32" s="30">
        <v>97</v>
      </c>
      <c r="I32" s="30">
        <v>15</v>
      </c>
      <c r="J32" s="29"/>
      <c r="K32" s="26">
        <f t="shared" si="0"/>
        <v>855</v>
      </c>
    </row>
    <row r="33" spans="1:11" ht="19.5" customHeight="1">
      <c r="A33" s="18" t="s">
        <v>89</v>
      </c>
      <c r="B33" s="31">
        <v>1268</v>
      </c>
      <c r="C33" s="30">
        <v>18</v>
      </c>
      <c r="D33" s="30">
        <v>616</v>
      </c>
      <c r="E33" s="30">
        <v>40</v>
      </c>
      <c r="F33" s="30">
        <v>159</v>
      </c>
      <c r="G33" s="30">
        <v>429</v>
      </c>
      <c r="H33" s="30">
        <v>506</v>
      </c>
      <c r="I33" s="30">
        <v>63</v>
      </c>
      <c r="J33" s="29"/>
      <c r="K33" s="26">
        <f aca="true" t="shared" si="1" ref="K33:K51">SUM(B33:J33)</f>
        <v>3099</v>
      </c>
    </row>
    <row r="34" spans="1:11" ht="19.5" customHeight="1">
      <c r="A34" s="18" t="s">
        <v>90</v>
      </c>
      <c r="B34" s="31">
        <v>2219</v>
      </c>
      <c r="C34" s="30">
        <v>40</v>
      </c>
      <c r="D34" s="30">
        <v>930</v>
      </c>
      <c r="E34" s="30">
        <v>75</v>
      </c>
      <c r="F34" s="30">
        <v>324</v>
      </c>
      <c r="G34" s="30">
        <v>885</v>
      </c>
      <c r="H34" s="30">
        <v>861</v>
      </c>
      <c r="I34" s="30">
        <v>146</v>
      </c>
      <c r="J34" s="29"/>
      <c r="K34" s="26">
        <f t="shared" si="1"/>
        <v>5480</v>
      </c>
    </row>
    <row r="35" spans="1:11" ht="19.5" customHeight="1">
      <c r="A35" s="18" t="s">
        <v>91</v>
      </c>
      <c r="B35" s="31">
        <v>1220</v>
      </c>
      <c r="C35" s="30">
        <v>23</v>
      </c>
      <c r="D35" s="30">
        <v>747</v>
      </c>
      <c r="E35" s="30">
        <v>37</v>
      </c>
      <c r="F35" s="30">
        <v>164</v>
      </c>
      <c r="G35" s="30">
        <v>460</v>
      </c>
      <c r="H35" s="30">
        <v>521</v>
      </c>
      <c r="I35" s="30">
        <v>75</v>
      </c>
      <c r="J35" s="29"/>
      <c r="K35" s="26">
        <f t="shared" si="1"/>
        <v>3247</v>
      </c>
    </row>
    <row r="36" spans="1:11" ht="19.5" customHeight="1">
      <c r="A36" s="18" t="s">
        <v>92</v>
      </c>
      <c r="B36" s="31">
        <v>3246</v>
      </c>
      <c r="C36" s="30">
        <v>80</v>
      </c>
      <c r="D36" s="31">
        <v>1180</v>
      </c>
      <c r="E36" s="30">
        <v>135</v>
      </c>
      <c r="F36" s="30">
        <v>415</v>
      </c>
      <c r="G36" s="31">
        <v>1309</v>
      </c>
      <c r="H36" s="31">
        <v>1497</v>
      </c>
      <c r="I36" s="30">
        <v>257</v>
      </c>
      <c r="J36" s="29"/>
      <c r="K36" s="26">
        <f t="shared" si="1"/>
        <v>8119</v>
      </c>
    </row>
    <row r="37" spans="1:11" ht="19.5" customHeight="1">
      <c r="A37" s="18" t="s">
        <v>93</v>
      </c>
      <c r="B37" s="31">
        <v>1790</v>
      </c>
      <c r="C37" s="30">
        <v>44</v>
      </c>
      <c r="D37" s="30">
        <v>553</v>
      </c>
      <c r="E37" s="30">
        <v>56</v>
      </c>
      <c r="F37" s="30">
        <v>179</v>
      </c>
      <c r="G37" s="30">
        <v>642</v>
      </c>
      <c r="H37" s="30">
        <v>682</v>
      </c>
      <c r="I37" s="30">
        <v>139</v>
      </c>
      <c r="J37" s="29"/>
      <c r="K37" s="26">
        <f t="shared" si="1"/>
        <v>4085</v>
      </c>
    </row>
    <row r="38" spans="1:11" ht="19.5" customHeight="1">
      <c r="A38" s="18" t="s">
        <v>94</v>
      </c>
      <c r="B38" s="31">
        <v>6104</v>
      </c>
      <c r="C38" s="30">
        <v>135</v>
      </c>
      <c r="D38" s="31">
        <v>1758</v>
      </c>
      <c r="E38" s="30">
        <v>237</v>
      </c>
      <c r="F38" s="30">
        <v>865</v>
      </c>
      <c r="G38" s="31">
        <v>2233</v>
      </c>
      <c r="H38" s="31">
        <v>2282</v>
      </c>
      <c r="I38" s="30">
        <v>485</v>
      </c>
      <c r="J38" s="29"/>
      <c r="K38" s="26">
        <f t="shared" si="1"/>
        <v>14099</v>
      </c>
    </row>
    <row r="39" spans="1:11" ht="19.5" customHeight="1">
      <c r="A39" s="18" t="s">
        <v>95</v>
      </c>
      <c r="B39" s="31">
        <v>1873</v>
      </c>
      <c r="C39" s="30">
        <v>64</v>
      </c>
      <c r="D39" s="30">
        <v>846</v>
      </c>
      <c r="E39" s="30">
        <v>64</v>
      </c>
      <c r="F39" s="30">
        <v>452</v>
      </c>
      <c r="G39" s="30">
        <v>665</v>
      </c>
      <c r="H39" s="30">
        <v>755</v>
      </c>
      <c r="I39" s="30">
        <v>126</v>
      </c>
      <c r="J39" s="29"/>
      <c r="K39" s="26">
        <f t="shared" si="1"/>
        <v>4845</v>
      </c>
    </row>
    <row r="40" spans="1:11" ht="19.5" customHeight="1">
      <c r="A40" s="33" t="s">
        <v>121</v>
      </c>
      <c r="B40" s="31">
        <v>4609</v>
      </c>
      <c r="C40" s="30">
        <v>98</v>
      </c>
      <c r="D40" s="31">
        <v>1494</v>
      </c>
      <c r="E40" s="30">
        <v>219</v>
      </c>
      <c r="F40" s="30">
        <v>415</v>
      </c>
      <c r="G40" s="31">
        <v>1380</v>
      </c>
      <c r="H40" s="31">
        <v>1706</v>
      </c>
      <c r="I40" s="30">
        <v>161</v>
      </c>
      <c r="J40" s="29"/>
      <c r="K40" s="26">
        <f t="shared" si="1"/>
        <v>10082</v>
      </c>
    </row>
    <row r="41" spans="1:11" ht="19.5" customHeight="1">
      <c r="A41" s="18" t="s">
        <v>96</v>
      </c>
      <c r="B41" s="31">
        <v>2457</v>
      </c>
      <c r="C41" s="30">
        <v>58</v>
      </c>
      <c r="D41" s="30">
        <v>749</v>
      </c>
      <c r="E41" s="30">
        <v>101</v>
      </c>
      <c r="F41" s="30">
        <v>175</v>
      </c>
      <c r="G41" s="31">
        <v>1114</v>
      </c>
      <c r="H41" s="30">
        <v>904</v>
      </c>
      <c r="I41" s="30">
        <v>131</v>
      </c>
      <c r="J41" s="29"/>
      <c r="K41" s="26">
        <f t="shared" si="1"/>
        <v>5689</v>
      </c>
    </row>
    <row r="42" spans="1:11" ht="19.5" customHeight="1">
      <c r="A42" s="18" t="s">
        <v>97</v>
      </c>
      <c r="B42" s="31">
        <v>4165</v>
      </c>
      <c r="C42" s="30">
        <v>100</v>
      </c>
      <c r="D42" s="31">
        <v>1331</v>
      </c>
      <c r="E42" s="30">
        <v>203</v>
      </c>
      <c r="F42" s="30">
        <v>503</v>
      </c>
      <c r="G42" s="31">
        <v>1614</v>
      </c>
      <c r="H42" s="31">
        <v>1361</v>
      </c>
      <c r="I42" s="30">
        <v>157</v>
      </c>
      <c r="J42" s="29"/>
      <c r="K42" s="26">
        <f t="shared" si="1"/>
        <v>9434</v>
      </c>
    </row>
    <row r="43" spans="1:11" ht="19.5" customHeight="1">
      <c r="A43" s="18" t="s">
        <v>98</v>
      </c>
      <c r="B43" s="31">
        <v>1291</v>
      </c>
      <c r="C43" s="30">
        <v>36</v>
      </c>
      <c r="D43" s="30">
        <v>308</v>
      </c>
      <c r="E43" s="30">
        <v>54</v>
      </c>
      <c r="F43" s="30">
        <v>107</v>
      </c>
      <c r="G43" s="30">
        <v>447</v>
      </c>
      <c r="H43" s="30">
        <v>345</v>
      </c>
      <c r="I43" s="30">
        <v>42</v>
      </c>
      <c r="J43" s="29"/>
      <c r="K43" s="26">
        <f t="shared" si="1"/>
        <v>2630</v>
      </c>
    </row>
    <row r="44" spans="1:11" ht="19.5" customHeight="1">
      <c r="A44" s="18" t="s">
        <v>99</v>
      </c>
      <c r="B44" s="31">
        <v>1999</v>
      </c>
      <c r="C44" s="30">
        <v>73</v>
      </c>
      <c r="D44" s="30">
        <v>750</v>
      </c>
      <c r="E44" s="30">
        <v>81</v>
      </c>
      <c r="F44" s="30">
        <v>198</v>
      </c>
      <c r="G44" s="31">
        <v>1025</v>
      </c>
      <c r="H44" s="30">
        <v>828</v>
      </c>
      <c r="I44" s="30">
        <v>126</v>
      </c>
      <c r="J44" s="29"/>
      <c r="K44" s="26">
        <f t="shared" si="1"/>
        <v>5080</v>
      </c>
    </row>
    <row r="45" spans="1:11" ht="19.5" customHeight="1">
      <c r="A45" s="18" t="s">
        <v>100</v>
      </c>
      <c r="B45" s="31">
        <v>3430</v>
      </c>
      <c r="C45" s="30">
        <v>128</v>
      </c>
      <c r="D45" s="31">
        <v>1241</v>
      </c>
      <c r="E45" s="30">
        <v>129</v>
      </c>
      <c r="F45" s="30">
        <v>301</v>
      </c>
      <c r="G45" s="31">
        <v>1509</v>
      </c>
      <c r="H45" s="31">
        <v>1344</v>
      </c>
      <c r="I45" s="30">
        <v>226</v>
      </c>
      <c r="J45" s="29"/>
      <c r="K45" s="26">
        <f t="shared" si="1"/>
        <v>8308</v>
      </c>
    </row>
    <row r="46" spans="1:11" ht="19.5" customHeight="1">
      <c r="A46" s="18" t="s">
        <v>101</v>
      </c>
      <c r="B46" s="31">
        <v>2011</v>
      </c>
      <c r="C46" s="30">
        <v>56</v>
      </c>
      <c r="D46" s="30">
        <v>521</v>
      </c>
      <c r="E46" s="30">
        <v>74</v>
      </c>
      <c r="F46" s="30">
        <v>294</v>
      </c>
      <c r="G46" s="30">
        <v>825</v>
      </c>
      <c r="H46" s="30">
        <v>739</v>
      </c>
      <c r="I46" s="30">
        <v>90</v>
      </c>
      <c r="J46" s="29"/>
      <c r="K46" s="26">
        <f t="shared" si="1"/>
        <v>4610</v>
      </c>
    </row>
    <row r="47" spans="1:11" ht="19.5" customHeight="1">
      <c r="A47" s="18" t="s">
        <v>102</v>
      </c>
      <c r="B47" s="30">
        <v>915</v>
      </c>
      <c r="C47" s="30">
        <v>26</v>
      </c>
      <c r="D47" s="30">
        <v>324</v>
      </c>
      <c r="E47" s="30">
        <v>42</v>
      </c>
      <c r="F47" s="30">
        <v>99</v>
      </c>
      <c r="G47" s="30">
        <v>353</v>
      </c>
      <c r="H47" s="30">
        <v>296</v>
      </c>
      <c r="I47" s="30">
        <v>45</v>
      </c>
      <c r="J47" s="29"/>
      <c r="K47" s="26">
        <f t="shared" si="1"/>
        <v>2100</v>
      </c>
    </row>
    <row r="48" spans="1:11" ht="19.5" customHeight="1">
      <c r="A48" s="18" t="s">
        <v>103</v>
      </c>
      <c r="B48" s="30">
        <v>672</v>
      </c>
      <c r="C48" s="30">
        <v>15</v>
      </c>
      <c r="D48" s="30">
        <v>232</v>
      </c>
      <c r="E48" s="30">
        <v>18</v>
      </c>
      <c r="F48" s="30">
        <v>40</v>
      </c>
      <c r="G48" s="30">
        <v>194</v>
      </c>
      <c r="H48" s="30">
        <v>213</v>
      </c>
      <c r="I48" s="30">
        <v>22</v>
      </c>
      <c r="J48" s="29"/>
      <c r="K48" s="26">
        <f t="shared" si="1"/>
        <v>1406</v>
      </c>
    </row>
    <row r="49" spans="1:11" ht="19.5" customHeight="1">
      <c r="A49" s="18" t="s">
        <v>104</v>
      </c>
      <c r="B49" s="30">
        <v>939</v>
      </c>
      <c r="C49" s="30">
        <v>25</v>
      </c>
      <c r="D49" s="30">
        <v>347</v>
      </c>
      <c r="E49" s="30">
        <v>43</v>
      </c>
      <c r="F49" s="30">
        <v>72</v>
      </c>
      <c r="G49" s="30">
        <v>710</v>
      </c>
      <c r="H49" s="30">
        <v>326</v>
      </c>
      <c r="I49" s="30">
        <v>46</v>
      </c>
      <c r="J49" s="29"/>
      <c r="K49" s="26">
        <f t="shared" si="1"/>
        <v>2508</v>
      </c>
    </row>
    <row r="50" spans="1:11" ht="19.5" customHeight="1">
      <c r="A50" s="18" t="s">
        <v>105</v>
      </c>
      <c r="B50" s="30">
        <v>411</v>
      </c>
      <c r="C50" s="30">
        <v>7</v>
      </c>
      <c r="D50" s="30">
        <v>124</v>
      </c>
      <c r="E50" s="30">
        <v>5</v>
      </c>
      <c r="F50" s="30">
        <v>10</v>
      </c>
      <c r="G50" s="30">
        <v>108</v>
      </c>
      <c r="H50" s="30">
        <v>49</v>
      </c>
      <c r="I50" s="30">
        <v>6</v>
      </c>
      <c r="J50" s="29"/>
      <c r="K50" s="26">
        <f t="shared" si="1"/>
        <v>720</v>
      </c>
    </row>
    <row r="51" spans="1:11" ht="19.5" customHeight="1">
      <c r="A51" s="18" t="s">
        <v>106</v>
      </c>
      <c r="B51" s="30">
        <v>954</v>
      </c>
      <c r="C51" s="30">
        <v>20</v>
      </c>
      <c r="D51" s="30">
        <v>262</v>
      </c>
      <c r="E51" s="30">
        <v>26</v>
      </c>
      <c r="F51" s="30">
        <v>57</v>
      </c>
      <c r="G51" s="30">
        <v>279</v>
      </c>
      <c r="H51" s="30">
        <v>225</v>
      </c>
      <c r="I51" s="30">
        <v>32</v>
      </c>
      <c r="J51" s="29"/>
      <c r="K51" s="26">
        <f t="shared" si="1"/>
        <v>1855</v>
      </c>
    </row>
    <row r="52" spans="1:11" ht="19.5" customHeight="1">
      <c r="A52" s="18" t="s">
        <v>107</v>
      </c>
      <c r="B52" s="31">
        <v>1016</v>
      </c>
      <c r="C52" s="30">
        <v>20</v>
      </c>
      <c r="D52" s="30">
        <v>361</v>
      </c>
      <c r="E52" s="30">
        <v>47</v>
      </c>
      <c r="F52" s="30">
        <v>61</v>
      </c>
      <c r="G52" s="30">
        <v>373</v>
      </c>
      <c r="H52" s="30">
        <v>240</v>
      </c>
      <c r="I52" s="30">
        <v>29</v>
      </c>
      <c r="J52" s="29"/>
      <c r="K52" s="26">
        <f>SUM(B52:J52)</f>
        <v>2147</v>
      </c>
    </row>
    <row r="53" spans="1:11" ht="19.5" customHeight="1" thickBot="1">
      <c r="A53" s="18" t="s">
        <v>108</v>
      </c>
      <c r="B53" s="31">
        <v>1347</v>
      </c>
      <c r="C53" s="30">
        <v>70</v>
      </c>
      <c r="D53" s="30">
        <v>752</v>
      </c>
      <c r="E53" s="30">
        <v>51</v>
      </c>
      <c r="F53" s="30">
        <v>297</v>
      </c>
      <c r="G53" s="30">
        <v>695</v>
      </c>
      <c r="H53" s="30">
        <v>534</v>
      </c>
      <c r="I53" s="30">
        <v>96</v>
      </c>
      <c r="J53" s="29"/>
      <c r="K53" s="26">
        <f>SUM(B53:J53)</f>
        <v>3842</v>
      </c>
    </row>
    <row r="54" spans="1:11" ht="19.5" customHeight="1" thickTop="1">
      <c r="A54" s="27" t="str">
        <f>A3&amp;" 合計"</f>
        <v>熊本県 合計</v>
      </c>
      <c r="B54" s="28">
        <f aca="true" t="shared" si="2" ref="B54:K54">SUM(B5:B53)</f>
        <v>318032</v>
      </c>
      <c r="C54" s="28">
        <f t="shared" si="2"/>
        <v>8595</v>
      </c>
      <c r="D54" s="28">
        <f t="shared" si="2"/>
        <v>121907</v>
      </c>
      <c r="E54" s="28">
        <f t="shared" si="2"/>
        <v>18548</v>
      </c>
      <c r="F54" s="28">
        <f t="shared" si="2"/>
        <v>40602</v>
      </c>
      <c r="G54" s="28">
        <f t="shared" si="2"/>
        <v>142733</v>
      </c>
      <c r="H54" s="28">
        <f t="shared" si="2"/>
        <v>143237</v>
      </c>
      <c r="I54" s="28">
        <f t="shared" si="2"/>
        <v>25355</v>
      </c>
      <c r="J54" s="28">
        <f t="shared" si="2"/>
        <v>0</v>
      </c>
      <c r="K54" s="28">
        <f>SUM(K5:K53)</f>
        <v>819009</v>
      </c>
    </row>
    <row r="55" spans="1:11" ht="15.75" customHeight="1">
      <c r="A55" s="11"/>
      <c r="B55" s="10"/>
      <c r="C55" s="9"/>
      <c r="D55" s="9"/>
      <c r="E55" s="9"/>
      <c r="F55" s="9"/>
      <c r="G55" s="9"/>
      <c r="H55" s="9"/>
      <c r="I55" s="9"/>
      <c r="J55" s="9"/>
      <c r="K55" s="8"/>
    </row>
    <row r="56" spans="1:11" ht="15.75" customHeight="1">
      <c r="A56" s="7"/>
      <c r="B56" s="3"/>
      <c r="C56" s="6"/>
      <c r="D56" s="6"/>
      <c r="E56" s="6"/>
      <c r="F56" s="6"/>
      <c r="G56" s="6"/>
      <c r="H56" s="6"/>
      <c r="I56" s="6"/>
      <c r="J56" s="6"/>
      <c r="K56" s="5"/>
    </row>
    <row r="57" spans="1:11" ht="15.75" customHeight="1">
      <c r="A57" s="7"/>
      <c r="B57" s="3"/>
      <c r="C57" s="6"/>
      <c r="D57" s="6"/>
      <c r="E57" s="6"/>
      <c r="F57" s="6"/>
      <c r="G57" s="6"/>
      <c r="H57" s="6"/>
      <c r="I57" s="6"/>
      <c r="J57" s="6"/>
      <c r="K57" s="5"/>
    </row>
    <row r="58" spans="1:11" ht="15.75" customHeight="1">
      <c r="A58" s="7"/>
      <c r="B58" s="3"/>
      <c r="C58" s="6"/>
      <c r="D58" s="6"/>
      <c r="E58" s="6"/>
      <c r="F58" s="6"/>
      <c r="G58" s="6"/>
      <c r="H58" s="6"/>
      <c r="I58" s="6"/>
      <c r="J58" s="6"/>
      <c r="K58" s="5"/>
    </row>
    <row r="59" spans="1:11" ht="15.75" customHeight="1">
      <c r="A59" s="7"/>
      <c r="B59" s="3"/>
      <c r="C59" s="6"/>
      <c r="D59" s="6"/>
      <c r="E59" s="6"/>
      <c r="F59" s="6"/>
      <c r="G59" s="6"/>
      <c r="H59" s="6"/>
      <c r="I59" s="6"/>
      <c r="J59" s="6"/>
      <c r="K59" s="5"/>
    </row>
    <row r="60" spans="1:11" ht="15.75" customHeight="1">
      <c r="A60" s="7"/>
      <c r="B60" s="3"/>
      <c r="C60" s="6"/>
      <c r="D60" s="6"/>
      <c r="E60" s="6"/>
      <c r="F60" s="6"/>
      <c r="G60" s="6"/>
      <c r="H60" s="6"/>
      <c r="I60" s="6"/>
      <c r="J60" s="6"/>
      <c r="K60" s="5"/>
    </row>
    <row r="61" spans="1:11" ht="15.75" customHeight="1">
      <c r="A61" s="7"/>
      <c r="B61" s="3"/>
      <c r="C61" s="6"/>
      <c r="D61" s="6"/>
      <c r="E61" s="6"/>
      <c r="F61" s="6"/>
      <c r="G61" s="6"/>
      <c r="H61" s="6"/>
      <c r="I61" s="6"/>
      <c r="J61" s="6"/>
      <c r="K61" s="5"/>
    </row>
    <row r="62" spans="1:11" ht="15.75" customHeight="1">
      <c r="A62" s="7"/>
      <c r="B62" s="3"/>
      <c r="C62" s="6"/>
      <c r="D62" s="6"/>
      <c r="E62" s="6"/>
      <c r="F62" s="6"/>
      <c r="G62" s="6"/>
      <c r="H62" s="6"/>
      <c r="I62" s="6"/>
      <c r="J62" s="6"/>
      <c r="K62" s="5"/>
    </row>
  </sheetData>
  <sheetProtection/>
  <mergeCells count="1">
    <mergeCell ref="A2:K2"/>
  </mergeCells>
  <printOptions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8"/>
  <sheetViews>
    <sheetView zoomScalePageLayoutView="0" workbookViewId="0" topLeftCell="A1">
      <selection activeCell="C14" sqref="C14"/>
    </sheetView>
  </sheetViews>
  <sheetFormatPr defaultColWidth="9.00390625" defaultRowHeight="13.5"/>
  <cols>
    <col min="1" max="1" width="3.875" style="0" bestFit="1" customWidth="1"/>
    <col min="2" max="2" width="11.625" style="0" bestFit="1" customWidth="1"/>
    <col min="3" max="3" width="18.375" style="0" bestFit="1" customWidth="1"/>
  </cols>
  <sheetData>
    <row r="1" spans="1:3" ht="12.75">
      <c r="A1" s="22" t="s">
        <v>52</v>
      </c>
      <c r="B1" s="22" t="s">
        <v>51</v>
      </c>
      <c r="C1" s="22" t="s">
        <v>50</v>
      </c>
    </row>
    <row r="2" spans="1:3" ht="12.75">
      <c r="A2" s="20">
        <v>1</v>
      </c>
      <c r="B2" s="21" t="s">
        <v>49</v>
      </c>
      <c r="C2" s="20" t="s">
        <v>53</v>
      </c>
    </row>
    <row r="3" spans="1:3" ht="12.75">
      <c r="A3" s="20">
        <v>2</v>
      </c>
      <c r="B3" s="21" t="s">
        <v>48</v>
      </c>
      <c r="C3" s="20" t="s">
        <v>54</v>
      </c>
    </row>
    <row r="4" spans="1:3" ht="12.75">
      <c r="A4" s="20">
        <v>3</v>
      </c>
      <c r="B4" s="21" t="s">
        <v>47</v>
      </c>
      <c r="C4" s="20" t="s">
        <v>54</v>
      </c>
    </row>
    <row r="5" spans="1:3" ht="12.75">
      <c r="A5" s="20">
        <v>4</v>
      </c>
      <c r="B5" s="21" t="s">
        <v>46</v>
      </c>
      <c r="C5" s="20" t="s">
        <v>54</v>
      </c>
    </row>
    <row r="6" spans="1:3" ht="12.75">
      <c r="A6" s="20">
        <v>5</v>
      </c>
      <c r="B6" s="21" t="s">
        <v>45</v>
      </c>
      <c r="C6" s="20" t="s">
        <v>54</v>
      </c>
    </row>
    <row r="7" spans="1:3" ht="12.75">
      <c r="A7" s="20">
        <v>6</v>
      </c>
      <c r="B7" s="21" t="s">
        <v>44</v>
      </c>
      <c r="C7" s="20" t="s">
        <v>54</v>
      </c>
    </row>
    <row r="8" spans="1:3" ht="12.75">
      <c r="A8" s="20">
        <v>7</v>
      </c>
      <c r="B8" s="21" t="s">
        <v>43</v>
      </c>
      <c r="C8" s="20" t="s">
        <v>54</v>
      </c>
    </row>
    <row r="9" spans="1:3" ht="12.75">
      <c r="A9" s="20">
        <v>8</v>
      </c>
      <c r="B9" s="21" t="s">
        <v>42</v>
      </c>
      <c r="C9" s="20" t="s">
        <v>55</v>
      </c>
    </row>
    <row r="10" spans="1:3" ht="12.75">
      <c r="A10" s="20">
        <v>9</v>
      </c>
      <c r="B10" s="21" t="s">
        <v>41</v>
      </c>
      <c r="C10" s="20" t="s">
        <v>55</v>
      </c>
    </row>
    <row r="11" spans="1:3" ht="12.75">
      <c r="A11" s="20">
        <v>10</v>
      </c>
      <c r="B11" s="21" t="s">
        <v>40</v>
      </c>
      <c r="C11" s="20" t="s">
        <v>55</v>
      </c>
    </row>
    <row r="12" spans="1:3" ht="12.75">
      <c r="A12" s="20">
        <v>11</v>
      </c>
      <c r="B12" s="21" t="s">
        <v>39</v>
      </c>
      <c r="C12" s="20" t="s">
        <v>55</v>
      </c>
    </row>
    <row r="13" spans="1:3" ht="12.75">
      <c r="A13" s="20">
        <v>12</v>
      </c>
      <c r="B13" s="21" t="s">
        <v>38</v>
      </c>
      <c r="C13" s="20" t="s">
        <v>56</v>
      </c>
    </row>
    <row r="14" spans="1:3" ht="12.75">
      <c r="A14" s="20">
        <v>13</v>
      </c>
      <c r="B14" s="21" t="s">
        <v>37</v>
      </c>
      <c r="C14" s="20" t="s">
        <v>57</v>
      </c>
    </row>
    <row r="15" spans="1:3" ht="12.75">
      <c r="A15" s="20">
        <v>14</v>
      </c>
      <c r="B15" s="21" t="s">
        <v>36</v>
      </c>
      <c r="C15" s="20" t="s">
        <v>56</v>
      </c>
    </row>
    <row r="16" spans="1:3" ht="12.75">
      <c r="A16" s="20">
        <v>15</v>
      </c>
      <c r="B16" s="21" t="s">
        <v>35</v>
      </c>
      <c r="C16" s="20" t="s">
        <v>58</v>
      </c>
    </row>
    <row r="17" spans="1:3" ht="12.75">
      <c r="A17" s="20">
        <v>16</v>
      </c>
      <c r="B17" s="21" t="s">
        <v>34</v>
      </c>
      <c r="C17" s="20" t="s">
        <v>58</v>
      </c>
    </row>
    <row r="18" spans="1:3" ht="12.75">
      <c r="A18" s="20">
        <v>17</v>
      </c>
      <c r="B18" s="21" t="s">
        <v>33</v>
      </c>
      <c r="C18" s="20" t="s">
        <v>58</v>
      </c>
    </row>
    <row r="19" spans="1:3" ht="12.75">
      <c r="A19" s="20">
        <v>18</v>
      </c>
      <c r="B19" s="21" t="s">
        <v>32</v>
      </c>
      <c r="C19" s="20" t="s">
        <v>58</v>
      </c>
    </row>
    <row r="20" spans="1:3" ht="12.75">
      <c r="A20" s="20">
        <v>19</v>
      </c>
      <c r="B20" s="21" t="s">
        <v>31</v>
      </c>
      <c r="C20" s="20" t="s">
        <v>56</v>
      </c>
    </row>
    <row r="21" spans="1:3" ht="12.75">
      <c r="A21" s="20">
        <v>20</v>
      </c>
      <c r="B21" s="21" t="s">
        <v>30</v>
      </c>
      <c r="C21" s="20" t="s">
        <v>58</v>
      </c>
    </row>
    <row r="22" spans="1:3" ht="12.75">
      <c r="A22" s="20">
        <v>21</v>
      </c>
      <c r="B22" s="21" t="s">
        <v>29</v>
      </c>
      <c r="C22" s="20" t="s">
        <v>59</v>
      </c>
    </row>
    <row r="23" spans="1:3" ht="12.75">
      <c r="A23" s="20">
        <v>22</v>
      </c>
      <c r="B23" s="21" t="s">
        <v>28</v>
      </c>
      <c r="C23" s="20" t="s">
        <v>59</v>
      </c>
    </row>
    <row r="24" spans="1:3" ht="12.75">
      <c r="A24" s="20">
        <v>23</v>
      </c>
      <c r="B24" s="21" t="s">
        <v>27</v>
      </c>
      <c r="C24" s="20" t="s">
        <v>59</v>
      </c>
    </row>
    <row r="25" spans="1:3" ht="12.75">
      <c r="A25" s="20">
        <v>24</v>
      </c>
      <c r="B25" s="21" t="s">
        <v>26</v>
      </c>
      <c r="C25" s="20" t="s">
        <v>59</v>
      </c>
    </row>
    <row r="26" spans="1:3" ht="12.75">
      <c r="A26" s="20">
        <v>25</v>
      </c>
      <c r="B26" s="21" t="s">
        <v>25</v>
      </c>
      <c r="C26" s="20" t="s">
        <v>60</v>
      </c>
    </row>
    <row r="27" spans="1:3" ht="12.75">
      <c r="A27" s="20">
        <v>26</v>
      </c>
      <c r="B27" s="21" t="s">
        <v>24</v>
      </c>
      <c r="C27" s="20" t="s">
        <v>60</v>
      </c>
    </row>
    <row r="28" spans="1:3" ht="12.75">
      <c r="A28" s="20">
        <v>27</v>
      </c>
      <c r="B28" s="21" t="s">
        <v>23</v>
      </c>
      <c r="C28" s="20" t="s">
        <v>60</v>
      </c>
    </row>
    <row r="29" spans="1:3" ht="12.75">
      <c r="A29" s="20">
        <v>28</v>
      </c>
      <c r="B29" s="21" t="s">
        <v>22</v>
      </c>
      <c r="C29" s="20" t="s">
        <v>60</v>
      </c>
    </row>
    <row r="30" spans="1:3" ht="12.75">
      <c r="A30" s="20">
        <v>29</v>
      </c>
      <c r="B30" s="21" t="s">
        <v>21</v>
      </c>
      <c r="C30" s="20" t="s">
        <v>60</v>
      </c>
    </row>
    <row r="31" spans="1:3" ht="12.75">
      <c r="A31" s="20">
        <v>30</v>
      </c>
      <c r="B31" s="21" t="s">
        <v>20</v>
      </c>
      <c r="C31" s="20" t="s">
        <v>60</v>
      </c>
    </row>
    <row r="32" spans="1:3" ht="12.75">
      <c r="A32" s="20">
        <v>31</v>
      </c>
      <c r="B32" s="21" t="s">
        <v>19</v>
      </c>
      <c r="C32" s="20" t="s">
        <v>61</v>
      </c>
    </row>
    <row r="33" spans="1:3" ht="12.75">
      <c r="A33" s="20">
        <v>32</v>
      </c>
      <c r="B33" s="21" t="s">
        <v>18</v>
      </c>
      <c r="C33" s="20" t="s">
        <v>61</v>
      </c>
    </row>
    <row r="34" spans="1:3" ht="12.75">
      <c r="A34" s="20">
        <v>33</v>
      </c>
      <c r="B34" s="21" t="s">
        <v>17</v>
      </c>
      <c r="C34" s="20" t="s">
        <v>61</v>
      </c>
    </row>
    <row r="35" spans="1:3" ht="12.75">
      <c r="A35" s="20">
        <v>34</v>
      </c>
      <c r="B35" s="21" t="s">
        <v>16</v>
      </c>
      <c r="C35" s="20" t="s">
        <v>61</v>
      </c>
    </row>
    <row r="36" spans="1:3" ht="12.75">
      <c r="A36" s="20">
        <v>35</v>
      </c>
      <c r="B36" s="21" t="s">
        <v>15</v>
      </c>
      <c r="C36" s="20" t="s">
        <v>61</v>
      </c>
    </row>
    <row r="37" spans="1:3" ht="12.75">
      <c r="A37" s="20">
        <v>36</v>
      </c>
      <c r="B37" s="21" t="s">
        <v>14</v>
      </c>
      <c r="C37" s="20" t="s">
        <v>62</v>
      </c>
    </row>
    <row r="38" spans="1:3" ht="12.75">
      <c r="A38" s="20">
        <v>37</v>
      </c>
      <c r="B38" s="21" t="s">
        <v>13</v>
      </c>
      <c r="C38" s="20" t="s">
        <v>62</v>
      </c>
    </row>
    <row r="39" spans="1:3" ht="12.75">
      <c r="A39" s="20">
        <v>38</v>
      </c>
      <c r="B39" s="21" t="s">
        <v>12</v>
      </c>
      <c r="C39" s="20" t="s">
        <v>62</v>
      </c>
    </row>
    <row r="40" spans="1:3" ht="12.75">
      <c r="A40" s="20">
        <v>39</v>
      </c>
      <c r="B40" s="21" t="s">
        <v>11</v>
      </c>
      <c r="C40" s="20" t="s">
        <v>62</v>
      </c>
    </row>
    <row r="41" spans="1:3" ht="12.75">
      <c r="A41" s="20">
        <v>40</v>
      </c>
      <c r="B41" s="21" t="s">
        <v>10</v>
      </c>
      <c r="C41" s="20" t="s">
        <v>63</v>
      </c>
    </row>
    <row r="42" spans="1:3" ht="12.75">
      <c r="A42" s="20">
        <v>41</v>
      </c>
      <c r="B42" s="21" t="s">
        <v>9</v>
      </c>
      <c r="C42" s="20" t="s">
        <v>63</v>
      </c>
    </row>
    <row r="43" spans="1:3" ht="12.75">
      <c r="A43" s="20">
        <v>42</v>
      </c>
      <c r="B43" s="21" t="s">
        <v>8</v>
      </c>
      <c r="C43" s="20" t="s">
        <v>63</v>
      </c>
    </row>
    <row r="44" spans="1:3" ht="12.75">
      <c r="A44" s="20">
        <v>43</v>
      </c>
      <c r="B44" s="21" t="s">
        <v>7</v>
      </c>
      <c r="C44" s="20" t="s">
        <v>63</v>
      </c>
    </row>
    <row r="45" spans="1:3" ht="12.75">
      <c r="A45" s="20">
        <v>44</v>
      </c>
      <c r="B45" s="21" t="s">
        <v>6</v>
      </c>
      <c r="C45" s="20" t="s">
        <v>63</v>
      </c>
    </row>
    <row r="46" spans="1:3" ht="12.75">
      <c r="A46" s="20">
        <v>45</v>
      </c>
      <c r="B46" s="21" t="s">
        <v>5</v>
      </c>
      <c r="C46" s="20" t="s">
        <v>63</v>
      </c>
    </row>
    <row r="47" spans="1:3" ht="12.75">
      <c r="A47" s="20">
        <v>46</v>
      </c>
      <c r="B47" s="21" t="s">
        <v>4</v>
      </c>
      <c r="C47" s="20" t="s">
        <v>63</v>
      </c>
    </row>
    <row r="48" spans="1:3" ht="12.75">
      <c r="A48" s="20">
        <v>47</v>
      </c>
      <c r="B48" s="21" t="s">
        <v>3</v>
      </c>
      <c r="C48" s="20" t="s">
        <v>63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010967</dc:creator>
  <cp:keywords/>
  <dc:description/>
  <cp:lastModifiedBy>Administrator</cp:lastModifiedBy>
  <cp:lastPrinted>2013-01-22T08:27:36Z</cp:lastPrinted>
  <dcterms:created xsi:type="dcterms:W3CDTF">2010-07-24T06:47:55Z</dcterms:created>
  <dcterms:modified xsi:type="dcterms:W3CDTF">2017-11-14T09:04:36Z</dcterms:modified>
  <cp:category/>
  <cp:version/>
  <cp:contentType/>
  <cp:contentStatus/>
</cp:coreProperties>
</file>