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1　衆議院総選挙\第48回＜平成29年＞\★報道発表\06　12月99日発表\"/>
    </mc:Choice>
  </mc:AlternateContent>
  <bookViews>
    <workbookView xWindow="22740" yWindow="552" windowWidth="19428" windowHeight="8988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Sheet1!$A$1:$N$70</definedName>
  </definedNames>
  <calcPr calcId="152511"/>
</workbook>
</file>

<file path=xl/calcChain.xml><?xml version="1.0" encoding="utf-8"?>
<calcChain xmlns="http://schemas.openxmlformats.org/spreadsheetml/2006/main">
  <c r="K55" i="1" l="1"/>
  <c r="J55" i="1"/>
  <c r="I55" i="1"/>
  <c r="L55" i="1" s="1"/>
  <c r="F55" i="1"/>
  <c r="K54" i="1"/>
  <c r="J54" i="1"/>
  <c r="I54" i="1"/>
  <c r="F54" i="1"/>
  <c r="L54" i="1" s="1"/>
  <c r="K53" i="1"/>
  <c r="J53" i="1"/>
  <c r="I53" i="1"/>
  <c r="L53" i="1" s="1"/>
  <c r="F53" i="1"/>
  <c r="K52" i="1"/>
  <c r="J52" i="1"/>
  <c r="I52" i="1"/>
  <c r="F52" i="1"/>
  <c r="L52" i="1" s="1"/>
  <c r="K51" i="1"/>
  <c r="J51" i="1"/>
  <c r="I51" i="1"/>
  <c r="L51" i="1" s="1"/>
  <c r="F51" i="1"/>
  <c r="K50" i="1"/>
  <c r="J50" i="1"/>
  <c r="I50" i="1"/>
  <c r="F50" i="1"/>
  <c r="L50" i="1" s="1"/>
  <c r="K49" i="1"/>
  <c r="J49" i="1"/>
  <c r="I49" i="1"/>
  <c r="L49" i="1" s="1"/>
  <c r="F49" i="1"/>
  <c r="K48" i="1"/>
  <c r="J48" i="1"/>
  <c r="I48" i="1"/>
  <c r="F48" i="1"/>
  <c r="L48" i="1" s="1"/>
  <c r="K47" i="1"/>
  <c r="J47" i="1"/>
  <c r="I47" i="1"/>
  <c r="L47" i="1" s="1"/>
  <c r="F47" i="1"/>
  <c r="K46" i="1"/>
  <c r="J46" i="1"/>
  <c r="I46" i="1"/>
  <c r="F46" i="1"/>
  <c r="L46" i="1" s="1"/>
  <c r="K45" i="1"/>
  <c r="J45" i="1"/>
  <c r="I45" i="1"/>
  <c r="L45" i="1" s="1"/>
  <c r="F45" i="1"/>
  <c r="K44" i="1"/>
  <c r="J44" i="1"/>
  <c r="I44" i="1"/>
  <c r="F44" i="1"/>
  <c r="L44" i="1" s="1"/>
  <c r="K43" i="1"/>
  <c r="J43" i="1"/>
  <c r="I43" i="1"/>
  <c r="L43" i="1" s="1"/>
  <c r="F43" i="1"/>
  <c r="K42" i="1"/>
  <c r="J42" i="1"/>
  <c r="I42" i="1"/>
  <c r="F42" i="1"/>
  <c r="L42" i="1" s="1"/>
  <c r="K41" i="1"/>
  <c r="J41" i="1"/>
  <c r="I41" i="1"/>
  <c r="L41" i="1" s="1"/>
  <c r="F41" i="1"/>
  <c r="K40" i="1"/>
  <c r="J40" i="1"/>
  <c r="I40" i="1"/>
  <c r="F40" i="1"/>
  <c r="L40" i="1" s="1"/>
  <c r="K39" i="1"/>
  <c r="J39" i="1"/>
  <c r="I39" i="1"/>
  <c r="L39" i="1" s="1"/>
  <c r="F39" i="1"/>
  <c r="K38" i="1"/>
  <c r="J38" i="1"/>
  <c r="I38" i="1"/>
  <c r="F38" i="1"/>
  <c r="L38" i="1" s="1"/>
  <c r="K37" i="1"/>
  <c r="J37" i="1"/>
  <c r="I37" i="1"/>
  <c r="L37" i="1" s="1"/>
  <c r="F37" i="1"/>
  <c r="K36" i="1"/>
  <c r="J36" i="1"/>
  <c r="I36" i="1"/>
  <c r="F36" i="1"/>
  <c r="L36" i="1" s="1"/>
  <c r="K35" i="1"/>
  <c r="J35" i="1"/>
  <c r="I35" i="1"/>
  <c r="L35" i="1" s="1"/>
  <c r="F35" i="1"/>
  <c r="K34" i="1"/>
  <c r="J34" i="1"/>
  <c r="I34" i="1"/>
  <c r="F34" i="1"/>
  <c r="L34" i="1" s="1"/>
  <c r="K33" i="1"/>
  <c r="J33" i="1"/>
  <c r="I33" i="1"/>
  <c r="L33" i="1" s="1"/>
  <c r="F33" i="1"/>
  <c r="K32" i="1"/>
  <c r="J32" i="1"/>
  <c r="I32" i="1"/>
  <c r="F32" i="1"/>
  <c r="L32" i="1" s="1"/>
  <c r="K31" i="1"/>
  <c r="J31" i="1"/>
  <c r="I31" i="1"/>
  <c r="L31" i="1" s="1"/>
  <c r="F31" i="1"/>
  <c r="K30" i="1"/>
  <c r="J30" i="1"/>
  <c r="I30" i="1"/>
  <c r="F30" i="1"/>
  <c r="L30" i="1" s="1"/>
  <c r="K29" i="1"/>
  <c r="J29" i="1"/>
  <c r="I29" i="1"/>
  <c r="L29" i="1" s="1"/>
  <c r="F29" i="1"/>
  <c r="K28" i="1"/>
  <c r="J28" i="1"/>
  <c r="I28" i="1"/>
  <c r="F28" i="1"/>
  <c r="L28" i="1" s="1"/>
  <c r="K27" i="1"/>
  <c r="J27" i="1"/>
  <c r="I27" i="1"/>
  <c r="L27" i="1" s="1"/>
  <c r="F27" i="1"/>
  <c r="K26" i="1"/>
  <c r="J26" i="1"/>
  <c r="I26" i="1"/>
  <c r="F26" i="1"/>
  <c r="L26" i="1" s="1"/>
  <c r="K25" i="1"/>
  <c r="J25" i="1"/>
  <c r="I25" i="1"/>
  <c r="L25" i="1" s="1"/>
  <c r="F25" i="1"/>
  <c r="K24" i="1"/>
  <c r="J24" i="1"/>
  <c r="I24" i="1"/>
  <c r="F24" i="1"/>
  <c r="L24" i="1" s="1"/>
  <c r="K23" i="1"/>
  <c r="J23" i="1"/>
  <c r="I23" i="1"/>
  <c r="L23" i="1" s="1"/>
  <c r="F23" i="1"/>
  <c r="K22" i="1"/>
  <c r="J22" i="1"/>
  <c r="I22" i="1"/>
  <c r="F22" i="1"/>
  <c r="L22" i="1" s="1"/>
  <c r="K21" i="1"/>
  <c r="J21" i="1"/>
  <c r="I21" i="1"/>
  <c r="L21" i="1" s="1"/>
  <c r="F21" i="1"/>
  <c r="K20" i="1"/>
  <c r="J20" i="1"/>
  <c r="I20" i="1"/>
  <c r="F20" i="1"/>
  <c r="L20" i="1" s="1"/>
  <c r="K19" i="1"/>
  <c r="J19" i="1"/>
  <c r="I19" i="1"/>
  <c r="L19" i="1" s="1"/>
  <c r="F19" i="1"/>
  <c r="K18" i="1"/>
  <c r="J18" i="1"/>
  <c r="I18" i="1"/>
  <c r="F18" i="1"/>
  <c r="L18" i="1" s="1"/>
  <c r="K17" i="1"/>
  <c r="J17" i="1"/>
  <c r="I17" i="1"/>
  <c r="L17" i="1" s="1"/>
  <c r="F17" i="1"/>
  <c r="K16" i="1"/>
  <c r="J16" i="1"/>
  <c r="I16" i="1"/>
  <c r="F16" i="1"/>
  <c r="L16" i="1" s="1"/>
  <c r="K15" i="1"/>
  <c r="J15" i="1"/>
  <c r="I15" i="1"/>
  <c r="L15" i="1" s="1"/>
  <c r="F15" i="1"/>
  <c r="K14" i="1"/>
  <c r="J14" i="1"/>
  <c r="I14" i="1"/>
  <c r="F14" i="1"/>
  <c r="L14" i="1" s="1"/>
  <c r="K13" i="1"/>
  <c r="J13" i="1"/>
  <c r="I13" i="1"/>
  <c r="L13" i="1" s="1"/>
  <c r="F13" i="1"/>
  <c r="K12" i="1"/>
  <c r="J12" i="1"/>
  <c r="I12" i="1"/>
  <c r="F12" i="1"/>
  <c r="L12" i="1" s="1"/>
  <c r="K11" i="1"/>
  <c r="J11" i="1"/>
  <c r="I11" i="1"/>
  <c r="L11" i="1" s="1"/>
  <c r="F11" i="1"/>
  <c r="K10" i="1"/>
  <c r="J10" i="1"/>
  <c r="I10" i="1"/>
  <c r="F10" i="1"/>
  <c r="L10" i="1" s="1"/>
  <c r="K9" i="1"/>
  <c r="J9" i="1"/>
  <c r="I9" i="1"/>
  <c r="L9" i="1" s="1"/>
  <c r="F9" i="1"/>
  <c r="H56" i="1" l="1"/>
  <c r="G56" i="1"/>
  <c r="E56" i="1"/>
  <c r="D56" i="1"/>
  <c r="F56" i="1"/>
  <c r="J56" i="1" l="1"/>
  <c r="K56" i="1"/>
  <c r="L56" i="1"/>
  <c r="I56" i="1"/>
</calcChain>
</file>

<file path=xl/sharedStrings.xml><?xml version="1.0" encoding="utf-8"?>
<sst xmlns="http://schemas.openxmlformats.org/spreadsheetml/2006/main" count="69" uniqueCount="64">
  <si>
    <t>投票者数</t>
    <rPh sb="0" eb="3">
      <t>トウヒョウシャ</t>
    </rPh>
    <rPh sb="3" eb="4">
      <t>スウ</t>
    </rPh>
    <phoneticPr fontId="3"/>
  </si>
  <si>
    <t>計</t>
    <rPh sb="0" eb="1">
      <t>ケイ</t>
    </rPh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</si>
  <si>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</si>
  <si>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</si>
  <si>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</si>
  <si>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</si>
  <si>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</si>
  <si>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</si>
  <si>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</si>
  <si>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</si>
  <si>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</si>
  <si>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</si>
  <si>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</si>
  <si>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</si>
  <si>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</si>
  <si>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</si>
  <si>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</si>
  <si>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</si>
  <si>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</si>
  <si>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</si>
  <si>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</si>
  <si>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</si>
  <si>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</si>
  <si>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</si>
  <si>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</si>
  <si>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</si>
  <si>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</si>
  <si>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</si>
  <si>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</si>
  <si>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</si>
  <si>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</si>
  <si>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</si>
  <si>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</si>
  <si>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</si>
  <si>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</si>
  <si>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</si>
  <si>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</si>
  <si>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</si>
  <si>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</si>
  <si>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</si>
  <si>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</si>
  <si>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</si>
  <si>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</si>
  <si>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</si>
  <si>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</si>
  <si>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</si>
  <si>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</si>
  <si>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</si>
  <si>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合計</t>
    <rPh sb="0" eb="2">
      <t>ゴウケイ</t>
    </rPh>
    <phoneticPr fontId="6"/>
  </si>
  <si>
    <t>全体の投票率</t>
    <rPh sb="0" eb="2">
      <t>ゼンタイ</t>
    </rPh>
    <rPh sb="3" eb="6">
      <t>トウヒョウリツ</t>
    </rPh>
    <phoneticPr fontId="6"/>
  </si>
  <si>
    <t>都道
府県</t>
    <phoneticPr fontId="6"/>
  </si>
  <si>
    <t>18歳</t>
    <rPh sb="2" eb="3">
      <t>サイ</t>
    </rPh>
    <phoneticPr fontId="6"/>
  </si>
  <si>
    <t>19歳</t>
    <rPh sb="2" eb="3">
      <t>サイ</t>
    </rPh>
    <phoneticPr fontId="6"/>
  </si>
  <si>
    <t>有権者数</t>
    <rPh sb="0" eb="3">
      <t>ユウケンシャ</t>
    </rPh>
    <rPh sb="3" eb="4">
      <t>スウ</t>
    </rPh>
    <phoneticPr fontId="6"/>
  </si>
  <si>
    <t>計</t>
    <rPh sb="0" eb="1">
      <t>ケイ</t>
    </rPh>
    <phoneticPr fontId="6"/>
  </si>
  <si>
    <t>投票率</t>
    <rPh sb="0" eb="3">
      <t>トウヒョウリツ</t>
    </rPh>
    <phoneticPr fontId="6"/>
  </si>
  <si>
    <t>計</t>
    <rPh sb="0" eb="1">
      <t>ケイ</t>
    </rPh>
    <phoneticPr fontId="6"/>
  </si>
  <si>
    <t>神奈川県</t>
    <phoneticPr fontId="6"/>
  </si>
  <si>
    <t>＜参考＞</t>
    <rPh sb="1" eb="3">
      <t>サンコウ</t>
    </rPh>
    <phoneticPr fontId="6"/>
  </si>
  <si>
    <t>別紙１</t>
    <rPh sb="0" eb="2">
      <t>ベッシ</t>
    </rPh>
    <phoneticPr fontId="6"/>
  </si>
  <si>
    <t>（単位：人、％）</t>
    <rPh sb="1" eb="3">
      <t>タンイ</t>
    </rPh>
    <rPh sb="4" eb="5">
      <t>ニン</t>
    </rPh>
    <phoneticPr fontId="6"/>
  </si>
  <si>
    <t>18歳、19歳合計の投票率（抽出調査）　　≪10月24日公表≫</t>
    <rPh sb="2" eb="3">
      <t>サイ</t>
    </rPh>
    <rPh sb="6" eb="7">
      <t>サイ</t>
    </rPh>
    <rPh sb="7" eb="9">
      <t>ゴウケイ</t>
    </rPh>
    <rPh sb="10" eb="13">
      <t>トウヒョウリツ</t>
    </rPh>
    <rPh sb="14" eb="16">
      <t>チュウシュツ</t>
    </rPh>
    <rPh sb="16" eb="18">
      <t>チョウサ</t>
    </rPh>
    <rPh sb="24" eb="25">
      <t>ガツ</t>
    </rPh>
    <rPh sb="27" eb="28">
      <t>ニチ</t>
    </rPh>
    <rPh sb="28" eb="30">
      <t>コウヒョウ</t>
    </rPh>
    <phoneticPr fontId="6"/>
  </si>
  <si>
    <t>第４８回　衆議院議員総選挙年齢別投票者数調（18歳・19歳）（全数調査）</t>
    <rPh sb="0" eb="1">
      <t>ダイ</t>
    </rPh>
    <rPh sb="3" eb="4">
      <t>カイ</t>
    </rPh>
    <rPh sb="5" eb="8">
      <t>シュウギイン</t>
    </rPh>
    <rPh sb="8" eb="10">
      <t>ギイン</t>
    </rPh>
    <rPh sb="10" eb="13">
      <t>ソウセンキョ</t>
    </rPh>
    <rPh sb="11" eb="13">
      <t>センキョ</t>
    </rPh>
    <rPh sb="13" eb="15">
      <t>ネンレイ</t>
    </rPh>
    <rPh sb="15" eb="16">
      <t>ベツ</t>
    </rPh>
    <rPh sb="16" eb="18">
      <t>トウヒョウ</t>
    </rPh>
    <rPh sb="18" eb="19">
      <t>シャ</t>
    </rPh>
    <rPh sb="19" eb="20">
      <t>スウ</t>
    </rPh>
    <rPh sb="20" eb="21">
      <t>シラ</t>
    </rPh>
    <rPh sb="24" eb="25">
      <t>サイ</t>
    </rPh>
    <rPh sb="28" eb="29">
      <t>サイ</t>
    </rPh>
    <rPh sb="31" eb="33">
      <t>ゼンスウ</t>
    </rPh>
    <rPh sb="33" eb="35">
      <t>チョウサ</t>
    </rPh>
    <phoneticPr fontId="6"/>
  </si>
  <si>
    <t>平成29年12月26日公表</t>
    <rPh sb="0" eb="2">
      <t>ヘイセイ</t>
    </rPh>
    <rPh sb="4" eb="5">
      <t>ネン</t>
    </rPh>
    <rPh sb="7" eb="8">
      <t>ガツ</t>
    </rPh>
    <rPh sb="10" eb="11">
      <t>ニチ</t>
    </rPh>
    <rPh sb="11" eb="13">
      <t>コウヒョウ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</si>
</sst>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\-#,##0;&quot;-&quot;"/>
    <numFmt numFmtId="177" formatCode="0.00_);[Red]\(0.00\)"/>
  </numFmts>
  <fonts count="23">
    <font>
      <sz val="11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u/>
      <sz val="8.25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.35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.35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22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20"/>
      <name val="ＭＳ ゴシック"/>
      <family val="3"/>
      <charset val="128"/>
    </font>
    <font>
      <b/>
      <sz val="2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7">
    <xf numFmtId="0" fontId="0" fillId="0" borderId="0">
      <alignment vertical="center"/>
    </xf>
    <xf numFmtId="0" fontId="1" fillId="0" borderId="0" applyFill="0" applyBorder="0" applyProtection="0">
      <alignment vertical="center"/>
    </xf>
    <xf numFmtId="38" fontId="2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176" fontId="9" fillId="0" borderId="0" applyFill="0" applyBorder="0" applyAlignment="0"/>
    <xf numFmtId="0" fontId="10" fillId="0" borderId="5" applyNumberFormat="0" applyAlignment="0" applyProtection="0">
      <alignment horizontal="left" vertical="center"/>
    </xf>
    <xf numFmtId="0" fontId="10" fillId="0" borderId="2">
      <alignment horizontal="left" vertical="center"/>
    </xf>
    <xf numFmtId="0" fontId="11" fillId="0" borderId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15" fillId="0" borderId="0">
      <alignment vertical="center"/>
    </xf>
    <xf numFmtId="0" fontId="5" fillId="0" borderId="0">
      <alignment vertical="center"/>
    </xf>
    <xf numFmtId="1" fontId="8" fillId="0" borderId="0"/>
  </cellStyleXfs>
  <cellXfs count="72">
    <xf numFmtId="0" fontId="0" fillId="0" borderId="0" xfId="0">
      <alignment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1" applyFont="1" applyFill="1" applyProtection="1">
      <alignment vertical="center"/>
    </xf>
    <xf numFmtId="0" fontId="19" fillId="0" borderId="0" xfId="1" applyFont="1" applyFill="1" applyBorder="1" applyProtection="1">
      <alignment vertical="center"/>
    </xf>
    <xf numFmtId="0" fontId="19" fillId="0" borderId="0" xfId="1" quotePrefix="1" applyFont="1" applyFill="1" applyBorder="1" applyProtection="1">
      <alignment vertical="center"/>
    </xf>
    <xf numFmtId="0" fontId="20" fillId="0" borderId="0" xfId="0" applyFont="1">
      <alignment vertical="center"/>
    </xf>
    <xf numFmtId="0" fontId="19" fillId="0" borderId="18" xfId="1" applyFont="1" applyFill="1" applyBorder="1" applyAlignment="1" applyProtection="1">
      <alignment horizontal="center" vertical="center"/>
    </xf>
    <xf numFmtId="38" fontId="19" fillId="0" borderId="22" xfId="2" applyFont="1" applyFill="1" applyBorder="1" applyAlignment="1" applyProtection="1">
      <alignment vertical="center"/>
    </xf>
    <xf numFmtId="38" fontId="19" fillId="0" borderId="2" xfId="2" applyFont="1" applyFill="1" applyBorder="1" applyAlignment="1" applyProtection="1">
      <alignment horizontal="distributed" vertical="center"/>
    </xf>
    <xf numFmtId="38" fontId="19" fillId="0" borderId="2" xfId="2" applyFont="1" applyFill="1" applyBorder="1" applyAlignment="1" applyProtection="1">
      <alignment vertical="center"/>
    </xf>
    <xf numFmtId="38" fontId="19" fillId="0" borderId="22" xfId="2" applyFont="1" applyFill="1" applyBorder="1" applyAlignment="1" applyProtection="1">
      <alignment horizontal="right" vertical="center" shrinkToFit="1"/>
    </xf>
    <xf numFmtId="38" fontId="19" fillId="0" borderId="4" xfId="2" applyFont="1" applyFill="1" applyBorder="1" applyAlignment="1" applyProtection="1">
      <alignment horizontal="right" vertical="center" shrinkToFit="1"/>
      <protection locked="0"/>
    </xf>
    <xf numFmtId="38" fontId="19" fillId="0" borderId="8" xfId="2" applyFont="1" applyFill="1" applyBorder="1" applyAlignment="1" applyProtection="1">
      <alignment horizontal="right" vertical="center" shrinkToFit="1"/>
    </xf>
    <xf numFmtId="38" fontId="19" fillId="0" borderId="7" xfId="2" applyFont="1" applyFill="1" applyBorder="1" applyAlignment="1" applyProtection="1">
      <alignment horizontal="right" vertical="center" shrinkToFit="1"/>
      <protection locked="0"/>
    </xf>
    <xf numFmtId="38" fontId="19" fillId="0" borderId="1" xfId="2" applyFont="1" applyFill="1" applyBorder="1" applyAlignment="1" applyProtection="1">
      <alignment horizontal="right" vertical="center" shrinkToFit="1"/>
      <protection locked="0"/>
    </xf>
    <xf numFmtId="38" fontId="19" fillId="0" borderId="8" xfId="2" applyFont="1" applyFill="1" applyBorder="1" applyAlignment="1" applyProtection="1">
      <alignment horizontal="right" vertical="center" shrinkToFit="1"/>
      <protection locked="0"/>
    </xf>
    <xf numFmtId="40" fontId="19" fillId="0" borderId="2" xfId="2" applyNumberFormat="1" applyFont="1" applyFill="1" applyBorder="1" applyAlignment="1" applyProtection="1">
      <alignment horizontal="right" vertical="center" shrinkToFit="1"/>
    </xf>
    <xf numFmtId="40" fontId="19" fillId="0" borderId="1" xfId="2" applyNumberFormat="1" applyFont="1" applyFill="1" applyBorder="1" applyAlignment="1" applyProtection="1">
      <alignment horizontal="right" vertical="center" shrinkToFit="1"/>
    </xf>
    <xf numFmtId="40" fontId="19" fillId="0" borderId="15" xfId="2" applyNumberFormat="1" applyFont="1" applyFill="1" applyBorder="1" applyAlignment="1" applyProtection="1">
      <alignment horizontal="right" vertical="center" shrinkToFit="1"/>
    </xf>
    <xf numFmtId="38" fontId="19" fillId="0" borderId="23" xfId="2" applyFont="1" applyFill="1" applyBorder="1" applyAlignment="1" applyProtection="1">
      <alignment vertical="center"/>
    </xf>
    <xf numFmtId="38" fontId="19" fillId="0" borderId="24" xfId="2" applyFont="1" applyFill="1" applyBorder="1" applyAlignment="1" applyProtection="1">
      <alignment horizontal="distributed" vertical="center"/>
    </xf>
    <xf numFmtId="38" fontId="19" fillId="0" borderId="24" xfId="2" applyFont="1" applyFill="1" applyBorder="1" applyAlignment="1" applyProtection="1">
      <alignment vertical="center"/>
    </xf>
    <xf numFmtId="38" fontId="19" fillId="0" borderId="23" xfId="2" applyFont="1" applyFill="1" applyBorder="1" applyAlignment="1" applyProtection="1">
      <alignment horizontal="right" vertical="center" shrinkToFit="1"/>
      <protection locked="0"/>
    </xf>
    <xf numFmtId="38" fontId="19" fillId="0" borderId="19" xfId="2" applyFont="1" applyFill="1" applyBorder="1" applyAlignment="1" applyProtection="1">
      <alignment horizontal="right" vertical="center" shrinkToFit="1"/>
      <protection locked="0"/>
    </xf>
    <xf numFmtId="38" fontId="19" fillId="0" borderId="11" xfId="2" applyFont="1" applyFill="1" applyBorder="1" applyAlignment="1" applyProtection="1">
      <alignment horizontal="right" vertical="center" shrinkToFit="1"/>
      <protection locked="0"/>
    </xf>
    <xf numFmtId="38" fontId="19" fillId="0" borderId="9" xfId="2" applyFont="1" applyFill="1" applyBorder="1" applyAlignment="1" applyProtection="1">
      <alignment horizontal="right" vertical="center" shrinkToFit="1"/>
      <protection locked="0"/>
    </xf>
    <xf numFmtId="38" fontId="19" fillId="0" borderId="10" xfId="2" applyFont="1" applyFill="1" applyBorder="1" applyAlignment="1" applyProtection="1">
      <alignment horizontal="right" vertical="center" shrinkToFit="1"/>
      <protection locked="0"/>
    </xf>
    <xf numFmtId="40" fontId="19" fillId="0" borderId="24" xfId="2" applyNumberFormat="1" applyFont="1" applyFill="1" applyBorder="1" applyAlignment="1" applyProtection="1">
      <alignment horizontal="right" vertical="center" shrinkToFit="1"/>
    </xf>
    <xf numFmtId="40" fontId="19" fillId="0" borderId="10" xfId="2" applyNumberFormat="1" applyFont="1" applyFill="1" applyBorder="1" applyAlignment="1" applyProtection="1">
      <alignment horizontal="right" vertical="center" shrinkToFit="1"/>
    </xf>
    <xf numFmtId="40" fontId="19" fillId="0" borderId="16" xfId="2" applyNumberFormat="1" applyFont="1" applyFill="1" applyBorder="1" applyAlignment="1" applyProtection="1">
      <alignment horizontal="right" vertical="center" shrinkToFit="1"/>
    </xf>
    <xf numFmtId="38" fontId="19" fillId="0" borderId="17" xfId="2" applyFont="1" applyFill="1" applyBorder="1" applyAlignment="1" applyProtection="1">
      <alignment vertical="center"/>
    </xf>
    <xf numFmtId="38" fontId="19" fillId="0" borderId="5" xfId="2" applyFont="1" applyFill="1" applyBorder="1" applyAlignment="1" applyProtection="1">
      <alignment vertical="center"/>
    </xf>
    <xf numFmtId="38" fontId="19" fillId="0" borderId="0" xfId="2" applyFont="1" applyFill="1" applyBorder="1" applyAlignment="1" applyProtection="1">
      <alignment horizontal="right" vertical="center" shrinkToFit="1"/>
    </xf>
    <xf numFmtId="38" fontId="19" fillId="0" borderId="0" xfId="2" applyFont="1" applyFill="1" applyBorder="1" applyAlignment="1" applyProtection="1">
      <alignment vertical="center"/>
    </xf>
    <xf numFmtId="38" fontId="19" fillId="0" borderId="0" xfId="2" applyFont="1" applyFill="1" applyBorder="1" applyAlignment="1" applyProtection="1">
      <alignment horizontal="left" vertical="center"/>
    </xf>
    <xf numFmtId="0" fontId="19" fillId="0" borderId="0" xfId="1" applyFont="1">
      <alignment vertical="center"/>
    </xf>
    <xf numFmtId="0" fontId="19" fillId="0" borderId="0" xfId="1" applyFont="1" applyFill="1">
      <alignment vertical="center"/>
    </xf>
    <xf numFmtId="0" fontId="19" fillId="0" borderId="0" xfId="0" applyFont="1">
      <alignment vertical="center"/>
    </xf>
    <xf numFmtId="0" fontId="19" fillId="0" borderId="0" xfId="0" applyFont="1" applyFill="1">
      <alignment vertical="center"/>
    </xf>
    <xf numFmtId="0" fontId="20" fillId="0" borderId="0" xfId="0" applyFont="1" applyAlignment="1">
      <alignment horizontal="right" vertical="center"/>
    </xf>
    <xf numFmtId="38" fontId="21" fillId="0" borderId="2" xfId="2" applyFont="1" applyFill="1" applyBorder="1" applyAlignment="1" applyProtection="1">
      <alignment horizontal="distributed" vertical="center"/>
    </xf>
    <xf numFmtId="38" fontId="21" fillId="0" borderId="5" xfId="2" applyFont="1" applyFill="1" applyBorder="1" applyAlignment="1" applyProtection="1">
      <alignment horizontal="distributed" vertical="center"/>
    </xf>
    <xf numFmtId="58" fontId="19" fillId="0" borderId="0" xfId="1" applyNumberFormat="1" applyFont="1" applyFill="1" applyBorder="1" applyAlignment="1" applyProtection="1">
      <alignment horizontal="right" vertical="center"/>
    </xf>
    <xf numFmtId="0" fontId="0" fillId="0" borderId="0" xfId="0" applyAlignment="1">
      <alignment vertical="center"/>
    </xf>
    <xf numFmtId="0" fontId="19" fillId="0" borderId="0" xfId="1" applyFont="1" applyFill="1" applyBorder="1" applyAlignment="1" applyProtection="1">
      <alignment horizontal="right"/>
    </xf>
    <xf numFmtId="177" fontId="19" fillId="0" borderId="5" xfId="2" applyNumberFormat="1" applyFont="1" applyFill="1" applyBorder="1" applyAlignment="1" applyProtection="1">
      <alignment horizontal="right" vertical="center" shrinkToFit="1"/>
    </xf>
    <xf numFmtId="177" fontId="19" fillId="0" borderId="27" xfId="2" applyNumberFormat="1" applyFont="1" applyFill="1" applyBorder="1" applyAlignment="1" applyProtection="1">
      <alignment horizontal="right" vertical="center" shrinkToFit="1"/>
    </xf>
    <xf numFmtId="177" fontId="19" fillId="0" borderId="18" xfId="2" applyNumberFormat="1" applyFont="1" applyFill="1" applyBorder="1" applyAlignment="1" applyProtection="1">
      <alignment horizontal="right" vertical="center" shrinkToFit="1"/>
    </xf>
    <xf numFmtId="58" fontId="19" fillId="0" borderId="0" xfId="1" applyNumberFormat="1" applyFont="1" applyFill="1" applyBorder="1" applyAlignment="1" applyProtection="1">
      <alignment horizontal="right"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horizontal="center" vertical="center"/>
    </xf>
    <xf numFmtId="0" fontId="19" fillId="0" borderId="12" xfId="1" applyFont="1" applyFill="1" applyBorder="1" applyAlignment="1" applyProtection="1">
      <alignment vertical="center"/>
    </xf>
    <xf numFmtId="0" fontId="19" fillId="0" borderId="21" xfId="1" applyFont="1" applyBorder="1" applyAlignment="1" applyProtection="1">
      <alignment vertical="center"/>
    </xf>
    <xf numFmtId="0" fontId="19" fillId="0" borderId="13" xfId="1" applyFont="1" applyFill="1" applyBorder="1" applyAlignment="1" applyProtection="1">
      <alignment horizontal="distributed" vertical="center" wrapText="1"/>
    </xf>
    <xf numFmtId="0" fontId="19" fillId="0" borderId="0" xfId="1" applyFont="1" applyBorder="1" applyAlignment="1" applyProtection="1">
      <alignment vertical="center"/>
    </xf>
    <xf numFmtId="0" fontId="19" fillId="0" borderId="13" xfId="1" quotePrefix="1" applyFont="1" applyFill="1" applyBorder="1" applyAlignment="1" applyProtection="1">
      <alignment vertical="center"/>
    </xf>
    <xf numFmtId="0" fontId="19" fillId="0" borderId="17" xfId="1" applyFont="1" applyFill="1" applyBorder="1" applyAlignment="1" applyProtection="1">
      <alignment horizontal="center" vertical="center"/>
    </xf>
    <xf numFmtId="0" fontId="19" fillId="0" borderId="5" xfId="1" applyFont="1" applyFill="1" applyBorder="1" applyAlignment="1" applyProtection="1">
      <alignment horizontal="center" vertical="center"/>
    </xf>
    <xf numFmtId="0" fontId="19" fillId="0" borderId="18" xfId="1" applyFont="1" applyFill="1" applyBorder="1" applyAlignment="1" applyProtection="1">
      <alignment horizontal="center" vertical="center"/>
    </xf>
    <xf numFmtId="0" fontId="17" fillId="0" borderId="14" xfId="1" applyFont="1" applyFill="1" applyBorder="1" applyAlignment="1" applyProtection="1">
      <alignment horizontal="center" vertical="center" wrapText="1"/>
    </xf>
    <xf numFmtId="0" fontId="19" fillId="0" borderId="14" xfId="1" applyFont="1" applyFill="1" applyBorder="1" applyAlignment="1" applyProtection="1">
      <alignment horizontal="center" vertical="center" wrapText="1"/>
    </xf>
    <xf numFmtId="0" fontId="19" fillId="0" borderId="25" xfId="1" applyFont="1" applyFill="1" applyBorder="1" applyAlignment="1" applyProtection="1">
      <alignment horizontal="center" vertical="center" wrapText="1"/>
    </xf>
    <xf numFmtId="0" fontId="19" fillId="0" borderId="6" xfId="1" applyFont="1" applyFill="1" applyBorder="1" applyAlignment="1" applyProtection="1">
      <alignment vertical="center"/>
    </xf>
    <xf numFmtId="0" fontId="19" fillId="0" borderId="12" xfId="1" applyFont="1" applyFill="1" applyBorder="1" applyAlignment="1" applyProtection="1">
      <alignment horizontal="center" vertical="center" wrapText="1"/>
    </xf>
    <xf numFmtId="0" fontId="19" fillId="0" borderId="21" xfId="1" applyFont="1" applyFill="1" applyBorder="1" applyAlignment="1" applyProtection="1">
      <alignment horizontal="center" vertical="center" wrapText="1"/>
    </xf>
    <xf numFmtId="0" fontId="19" fillId="0" borderId="26" xfId="1" applyFont="1" applyFill="1" applyBorder="1" applyAlignment="1" applyProtection="1">
      <alignment horizontal="center" vertical="center" wrapText="1"/>
    </xf>
    <xf numFmtId="0" fontId="19" fillId="0" borderId="3" xfId="1" applyFont="1" applyFill="1" applyBorder="1" applyAlignment="1" applyProtection="1">
      <alignment horizontal="center" vertical="center" wrapText="1"/>
    </xf>
    <xf numFmtId="0" fontId="19" fillId="0" borderId="20" xfId="1" applyFont="1" applyFill="1" applyBorder="1" applyAlignment="1" applyProtection="1">
      <alignment horizontal="center" vertical="center" wrapText="1"/>
    </xf>
    <xf numFmtId="38" fontId="19" fillId="0" borderId="17" xfId="2" applyFont="1" applyFill="1" applyBorder="1" applyAlignment="1" applyProtection="1">
      <alignment horizontal="center" vertical="center"/>
    </xf>
    <xf numFmtId="38" fontId="19" fillId="0" borderId="5" xfId="2" applyFont="1" applyFill="1" applyBorder="1" applyAlignment="1" applyProtection="1">
      <alignment horizontal="center" vertical="center"/>
    </xf>
    <xf numFmtId="38" fontId="19" fillId="0" borderId="18" xfId="2" applyFont="1" applyFill="1" applyBorder="1" applyAlignment="1" applyProtection="1">
      <alignment horizontal="center" vertical="center"/>
    </xf>
  </cellXfs>
  <cellStyles count="27">
    <cellStyle name="Calc Currency (0)" xfId="7"/>
    <cellStyle name="Header1" xfId="8"/>
    <cellStyle name="Header2" xfId="9"/>
    <cellStyle name="Normal_#18-Internet" xfId="10"/>
    <cellStyle name="パーセント 2" xfId="11"/>
    <cellStyle name="ハイパーリンク 2" xfId="13"/>
    <cellStyle name="ハイパーリンク 3" xfId="14"/>
    <cellStyle name="ハイパーリンク 4" xfId="15"/>
    <cellStyle name="ハイパーリンク 5" xfId="12"/>
    <cellStyle name="桁区切り 2" xfId="3"/>
    <cellStyle name="桁区切り 2 2" xfId="16"/>
    <cellStyle name="桁区切り 2 3" xfId="17"/>
    <cellStyle name="桁区切り 3" xfId="2"/>
    <cellStyle name="桁区切り 3 2" xfId="18"/>
    <cellStyle name="桁区切り 4" xfId="19"/>
    <cellStyle name="標準" xfId="0" builtinId="0"/>
    <cellStyle name="標準 2" xfId="4"/>
    <cellStyle name="標準 2 2" xfId="20"/>
    <cellStyle name="標準 3" xfId="5"/>
    <cellStyle name="標準 3 2" xfId="21"/>
    <cellStyle name="標準 4" xfId="6"/>
    <cellStyle name="標準 4 2" xfId="22"/>
    <cellStyle name="標準 5" xfId="1"/>
    <cellStyle name="標準 5 2" xfId="23"/>
    <cellStyle name="標準 6" xfId="24"/>
    <cellStyle name="標準 7" xfId="25"/>
    <cellStyle name="未定義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402167</xdr:colOff>
      <xdr:row>63</xdr:row>
      <xdr:rowOff>296333</xdr:rowOff>
    </xdr:from>
    <xdr:to>
      <xdr:col>13</xdr:col>
      <xdr:colOff>370115</xdr:colOff>
      <xdr:row>69</xdr:row>
      <xdr:rowOff>232832</xdr:rowOff>
    </xdr:to>
    <xdr:sp macro="" textlink="">
      <xdr:nvSpPr>
        <xdr:cNvPr id="2" name="正方形/長方形 1"/>
        <xdr:cNvSpPr/>
      </xdr:nvSpPr>
      <xdr:spPr>
        <a:xfrm>
          <a:off x="11980334" y="26416000"/>
          <a:ext cx="4465864" cy="1904999"/>
        </a:xfrm>
        <a:prstGeom prst="rect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 anchorCtr="0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担当　自治行政局選挙部管理課</a:t>
          </a:r>
          <a:endParaRPr kumimoji="1" lang="en-US" altLang="ja-JP" sz="20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加藤、弘中</a:t>
          </a:r>
          <a:endParaRPr kumimoji="1" lang="en-US" altLang="ja-JP" sz="20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20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en-US" altLang="ja-JP" sz="2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2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代表</a:t>
          </a:r>
          <a:r>
            <a:rPr kumimoji="1" lang="en-US" altLang="ja-JP" sz="2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)03-5253-5111(</a:t>
          </a:r>
          <a:r>
            <a:rPr kumimoji="1" lang="ja-JP" altLang="en-US" sz="2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内線</a:t>
          </a:r>
          <a:r>
            <a:rPr kumimoji="1" lang="en-US" altLang="ja-JP" sz="2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23167)</a:t>
          </a:r>
        </a:p>
        <a:p>
          <a:pPr algn="l">
            <a:lnSpc>
              <a:spcPts val="1300"/>
            </a:lnSpc>
          </a:pPr>
          <a:endParaRPr kumimoji="1" lang="en-US" altLang="ja-JP" sz="20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en-US" altLang="ja-JP" sz="2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2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直通</a:t>
          </a:r>
          <a:r>
            <a:rPr kumimoji="1" lang="en-US" altLang="ja-JP" sz="2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)03-5253-5573</a:t>
          </a:r>
          <a:endParaRPr kumimoji="1" lang="ja-JP" altLang="en-US" sz="20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21772</xdr:colOff>
      <xdr:row>58</xdr:row>
      <xdr:rowOff>21773</xdr:rowOff>
    </xdr:from>
    <xdr:to>
      <xdr:col>12</xdr:col>
      <xdr:colOff>1524000</xdr:colOff>
      <xdr:row>61</xdr:row>
      <xdr:rowOff>296333</xdr:rowOff>
    </xdr:to>
    <xdr:sp macro="" textlink="">
      <xdr:nvSpPr>
        <xdr:cNvPr id="3" name="正方形/長方形 2"/>
        <xdr:cNvSpPr/>
      </xdr:nvSpPr>
      <xdr:spPr>
        <a:xfrm>
          <a:off x="21772" y="25358273"/>
          <a:ext cx="15980228" cy="1258810"/>
        </a:xfrm>
        <a:prstGeom prst="rect">
          <a:avLst/>
        </a:prstGeom>
        <a:solidFill>
          <a:schemeClr val="bg1"/>
        </a:solidFill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2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備考</a:t>
          </a:r>
          <a:r>
            <a:rPr kumimoji="1" lang="en-US" altLang="ja-JP" sz="2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</a:p>
        <a:p>
          <a:pPr algn="l"/>
          <a:r>
            <a:rPr kumimoji="1" lang="ja-JP" altLang="en-US" sz="2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１　年齢は、平成</a:t>
          </a:r>
          <a:r>
            <a:rPr kumimoji="1" lang="en-US" altLang="ja-JP" sz="2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29</a:t>
          </a:r>
          <a:r>
            <a:rPr kumimoji="1" lang="ja-JP" altLang="en-US" sz="2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kumimoji="1" lang="en-US" altLang="ja-JP" sz="2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kumimoji="1" lang="ja-JP" altLang="en-US" sz="2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kumimoji="1" lang="en-US" altLang="ja-JP" sz="2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22</a:t>
          </a:r>
          <a:r>
            <a:rPr kumimoji="1" lang="ja-JP" altLang="en-US" sz="2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日現在の満年齢である。</a:t>
          </a:r>
          <a:endParaRPr kumimoji="1" lang="en-US" altLang="ja-JP" sz="20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2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２　投票者数は、小選挙区選挙の投票を行った者の数であり、期日前投票及び不在者投票、在外投票を行った者の数を含む。</a:t>
          </a:r>
          <a:endParaRPr kumimoji="1" lang="en-US" altLang="ja-JP" sz="20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tabSelected="1" view="pageBreakPreview" zoomScale="55" zoomScaleNormal="70" zoomScaleSheetLayoutView="55" workbookViewId="0">
      <selection activeCell="L2" sqref="L2:N2"/>
    </sheetView>
  </sheetViews>
  <sheetFormatPr defaultRowHeight="25.8"/>
  <cols>
    <col min="1" max="1" width="1.88671875" style="38" customWidth="1"/>
    <col min="2" max="2" width="16.88671875" style="38" customWidth="1"/>
    <col min="3" max="3" width="1.88671875" style="38" customWidth="1"/>
    <col min="4" max="12" width="20.88671875" style="39" customWidth="1"/>
    <col min="13" max="13" width="22.88671875" style="39" customWidth="1"/>
    <col min="14" max="14" width="8.88671875" style="6"/>
    <col min="15" max="15" width="8.88671875" style="2"/>
    <col min="16" max="17" width="8.88671875" style="1"/>
  </cols>
  <sheetData>
    <row r="1" spans="1:14">
      <c r="N1" s="40" t="s">
        <v>59</v>
      </c>
    </row>
    <row r="2" spans="1:14">
      <c r="L2" s="49" t="s">
        <v>63</v>
      </c>
      <c r="M2" s="50"/>
      <c r="N2" s="50"/>
    </row>
    <row r="3" spans="1:14" ht="8.1" customHeight="1">
      <c r="L3" s="43"/>
      <c r="M3" s="44"/>
      <c r="N3" s="44"/>
    </row>
    <row r="4" spans="1:14" ht="30">
      <c r="A4" s="51" t="s">
        <v>62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4" ht="53.4" customHeight="1" thickBot="1">
      <c r="A5" s="4"/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5" t="s">
        <v>60</v>
      </c>
    </row>
    <row r="6" spans="1:14" ht="30" customHeight="1" thickBot="1">
      <c r="A6" s="52"/>
      <c r="B6" s="54" t="s">
        <v>50</v>
      </c>
      <c r="C6" s="56"/>
      <c r="D6" s="57" t="s">
        <v>53</v>
      </c>
      <c r="E6" s="58"/>
      <c r="F6" s="59"/>
      <c r="G6" s="57" t="s">
        <v>0</v>
      </c>
      <c r="H6" s="58"/>
      <c r="I6" s="59"/>
      <c r="J6" s="58" t="s">
        <v>55</v>
      </c>
      <c r="K6" s="58"/>
      <c r="L6" s="59"/>
      <c r="M6" s="7" t="s">
        <v>58</v>
      </c>
    </row>
    <row r="7" spans="1:14" ht="30" customHeight="1">
      <c r="A7" s="53"/>
      <c r="B7" s="55"/>
      <c r="C7" s="55"/>
      <c r="D7" s="64" t="s">
        <v>51</v>
      </c>
      <c r="E7" s="66" t="s">
        <v>52</v>
      </c>
      <c r="F7" s="62" t="s">
        <v>1</v>
      </c>
      <c r="G7" s="64" t="s">
        <v>51</v>
      </c>
      <c r="H7" s="66" t="s">
        <v>52</v>
      </c>
      <c r="I7" s="68" t="s">
        <v>54</v>
      </c>
      <c r="J7" s="64" t="s">
        <v>51</v>
      </c>
      <c r="K7" s="66" t="s">
        <v>52</v>
      </c>
      <c r="L7" s="61" t="s">
        <v>56</v>
      </c>
      <c r="M7" s="60" t="s">
        <v>49</v>
      </c>
    </row>
    <row r="8" spans="1:14" ht="30" customHeight="1">
      <c r="A8" s="53"/>
      <c r="B8" s="55"/>
      <c r="C8" s="55"/>
      <c r="D8" s="65"/>
      <c r="E8" s="67"/>
      <c r="F8" s="63"/>
      <c r="G8" s="65"/>
      <c r="H8" s="67"/>
      <c r="I8" s="61"/>
      <c r="J8" s="65"/>
      <c r="K8" s="67"/>
      <c r="L8" s="61"/>
      <c r="M8" s="60"/>
    </row>
    <row r="9" spans="1:14" ht="35.1" customHeight="1">
      <c r="A9" s="8"/>
      <c r="B9" s="9" t="s">
        <v>2</v>
      </c>
      <c r="C9" s="10"/>
      <c r="D9" s="11">
        <v>45976</v>
      </c>
      <c r="E9" s="12">
        <v>47113</v>
      </c>
      <c r="F9" s="13">
        <f>D9+E9</f>
        <v>93089</v>
      </c>
      <c r="G9" s="14">
        <v>24926</v>
      </c>
      <c r="H9" s="15">
        <v>17870</v>
      </c>
      <c r="I9" s="16">
        <f>G9+H9</f>
        <v>42796</v>
      </c>
      <c r="J9" s="17">
        <f>G9/D9*100</f>
        <v>54.215242735340176</v>
      </c>
      <c r="K9" s="18">
        <f>H9/E9*100</f>
        <v>37.930082991955508</v>
      </c>
      <c r="L9" s="19">
        <f>I9/F9*100</f>
        <v>45.973208434938606</v>
      </c>
      <c r="M9" s="19">
        <v>60.3</v>
      </c>
    </row>
    <row r="10" spans="1:14" ht="35.1" customHeight="1">
      <c r="A10" s="8"/>
      <c r="B10" s="9" t="s">
        <v>3</v>
      </c>
      <c r="C10" s="10"/>
      <c r="D10" s="11">
        <v>11966</v>
      </c>
      <c r="E10" s="12">
        <v>11268</v>
      </c>
      <c r="F10" s="13">
        <f t="shared" ref="F10:F55" si="0">D10+E10</f>
        <v>23234</v>
      </c>
      <c r="G10" s="14">
        <v>5767</v>
      </c>
      <c r="H10" s="15">
        <v>3213</v>
      </c>
      <c r="I10" s="16">
        <f t="shared" ref="I10:I55" si="1">G10+H10</f>
        <v>8980</v>
      </c>
      <c r="J10" s="17">
        <f t="shared" ref="J10:L55" si="2">G10/D10*100</f>
        <v>48.194885508942001</v>
      </c>
      <c r="K10" s="18">
        <f t="shared" si="2"/>
        <v>28.514376996805112</v>
      </c>
      <c r="L10" s="19">
        <f t="shared" si="2"/>
        <v>38.650253938194027</v>
      </c>
      <c r="M10" s="19">
        <v>54.17</v>
      </c>
    </row>
    <row r="11" spans="1:14" ht="35.1" customHeight="1">
      <c r="A11" s="8"/>
      <c r="B11" s="9" t="s">
        <v>4</v>
      </c>
      <c r="C11" s="10"/>
      <c r="D11" s="11">
        <v>11688</v>
      </c>
      <c r="E11" s="12">
        <v>10807</v>
      </c>
      <c r="F11" s="13">
        <f t="shared" si="0"/>
        <v>22495</v>
      </c>
      <c r="G11" s="14">
        <v>6470</v>
      </c>
      <c r="H11" s="15">
        <v>3453</v>
      </c>
      <c r="I11" s="16">
        <f t="shared" si="1"/>
        <v>9923</v>
      </c>
      <c r="J11" s="17">
        <f t="shared" si="2"/>
        <v>55.355920602327167</v>
      </c>
      <c r="K11" s="18">
        <f t="shared" si="2"/>
        <v>31.951512908300177</v>
      </c>
      <c r="L11" s="19">
        <f t="shared" si="2"/>
        <v>44.112024894420983</v>
      </c>
      <c r="M11" s="19">
        <v>59.15</v>
      </c>
    </row>
    <row r="12" spans="1:14" ht="35.1" customHeight="1">
      <c r="A12" s="8"/>
      <c r="B12" s="9" t="s">
        <v>5</v>
      </c>
      <c r="C12" s="10"/>
      <c r="D12" s="11">
        <v>21615</v>
      </c>
      <c r="E12" s="12">
        <v>22265</v>
      </c>
      <c r="F12" s="13">
        <f t="shared" si="0"/>
        <v>43880</v>
      </c>
      <c r="G12" s="14">
        <v>9837</v>
      </c>
      <c r="H12" s="15">
        <v>7183</v>
      </c>
      <c r="I12" s="16">
        <f t="shared" si="1"/>
        <v>17020</v>
      </c>
      <c r="J12" s="17">
        <f t="shared" si="2"/>
        <v>45.510062456627345</v>
      </c>
      <c r="K12" s="18">
        <f t="shared" si="2"/>
        <v>32.26139681113856</v>
      </c>
      <c r="L12" s="19">
        <f t="shared" si="2"/>
        <v>38.787602552415677</v>
      </c>
      <c r="M12" s="19">
        <v>52.83</v>
      </c>
    </row>
    <row r="13" spans="1:14" ht="35.1" customHeight="1">
      <c r="A13" s="8"/>
      <c r="B13" s="9" t="s">
        <v>6</v>
      </c>
      <c r="C13" s="10"/>
      <c r="D13" s="11">
        <v>8500</v>
      </c>
      <c r="E13" s="12">
        <v>7909</v>
      </c>
      <c r="F13" s="13">
        <f t="shared" si="0"/>
        <v>16409</v>
      </c>
      <c r="G13" s="14">
        <v>4505</v>
      </c>
      <c r="H13" s="15">
        <v>2294</v>
      </c>
      <c r="I13" s="16">
        <f t="shared" si="1"/>
        <v>6799</v>
      </c>
      <c r="J13" s="17">
        <f t="shared" si="2"/>
        <v>53</v>
      </c>
      <c r="K13" s="18">
        <f t="shared" si="2"/>
        <v>29.004931091161968</v>
      </c>
      <c r="L13" s="19">
        <f t="shared" si="2"/>
        <v>41.43457858492291</v>
      </c>
      <c r="M13" s="19">
        <v>60.57</v>
      </c>
    </row>
    <row r="14" spans="1:14" ht="35.1" customHeight="1">
      <c r="A14" s="8"/>
      <c r="B14" s="9" t="s">
        <v>7</v>
      </c>
      <c r="C14" s="10"/>
      <c r="D14" s="11">
        <v>10047</v>
      </c>
      <c r="E14" s="12">
        <v>9811</v>
      </c>
      <c r="F14" s="13">
        <f t="shared" si="0"/>
        <v>19858</v>
      </c>
      <c r="G14" s="14">
        <v>5855</v>
      </c>
      <c r="H14" s="15">
        <v>3525</v>
      </c>
      <c r="I14" s="16">
        <f t="shared" si="1"/>
        <v>9380</v>
      </c>
      <c r="J14" s="17">
        <f t="shared" si="2"/>
        <v>58.276102319100232</v>
      </c>
      <c r="K14" s="18">
        <f t="shared" si="2"/>
        <v>35.929059219243712</v>
      </c>
      <c r="L14" s="19">
        <f t="shared" si="2"/>
        <v>47.235371135058919</v>
      </c>
      <c r="M14" s="19">
        <v>64.069999999999993</v>
      </c>
    </row>
    <row r="15" spans="1:14" ht="35.1" customHeight="1">
      <c r="A15" s="8"/>
      <c r="B15" s="9" t="s">
        <v>8</v>
      </c>
      <c r="C15" s="10"/>
      <c r="D15" s="11">
        <v>19076</v>
      </c>
      <c r="E15" s="12">
        <v>18067</v>
      </c>
      <c r="F15" s="13">
        <f t="shared" si="0"/>
        <v>37143</v>
      </c>
      <c r="G15" s="14">
        <v>9532</v>
      </c>
      <c r="H15" s="15">
        <v>5051</v>
      </c>
      <c r="I15" s="16">
        <f t="shared" si="1"/>
        <v>14583</v>
      </c>
      <c r="J15" s="17">
        <f t="shared" si="2"/>
        <v>49.968546865170893</v>
      </c>
      <c r="K15" s="18">
        <f t="shared" si="2"/>
        <v>27.957048762937951</v>
      </c>
      <c r="L15" s="19">
        <f t="shared" si="2"/>
        <v>39.261772070107419</v>
      </c>
      <c r="M15" s="19">
        <v>56.69</v>
      </c>
    </row>
    <row r="16" spans="1:14" ht="35.1" customHeight="1">
      <c r="A16" s="8"/>
      <c r="B16" s="9" t="s">
        <v>9</v>
      </c>
      <c r="C16" s="10"/>
      <c r="D16" s="11">
        <v>28192</v>
      </c>
      <c r="E16" s="12">
        <v>28372</v>
      </c>
      <c r="F16" s="13">
        <f t="shared" si="0"/>
        <v>56564</v>
      </c>
      <c r="G16" s="14">
        <v>11884</v>
      </c>
      <c r="H16" s="15">
        <v>8107</v>
      </c>
      <c r="I16" s="16">
        <f t="shared" si="1"/>
        <v>19991</v>
      </c>
      <c r="J16" s="17">
        <f t="shared" si="2"/>
        <v>42.153802497162317</v>
      </c>
      <c r="K16" s="18">
        <f t="shared" si="2"/>
        <v>28.573946144085717</v>
      </c>
      <c r="L16" s="19">
        <f t="shared" si="2"/>
        <v>35.342267166395587</v>
      </c>
      <c r="M16" s="19">
        <v>51.53</v>
      </c>
    </row>
    <row r="17" spans="1:13" ht="35.1" customHeight="1">
      <c r="A17" s="8"/>
      <c r="B17" s="9" t="s">
        <v>10</v>
      </c>
      <c r="C17" s="10"/>
      <c r="D17" s="11">
        <v>18316</v>
      </c>
      <c r="E17" s="12">
        <v>18035</v>
      </c>
      <c r="F17" s="13">
        <f t="shared" si="0"/>
        <v>36351</v>
      </c>
      <c r="G17" s="14">
        <v>8784</v>
      </c>
      <c r="H17" s="15">
        <v>5310</v>
      </c>
      <c r="I17" s="16">
        <f t="shared" si="1"/>
        <v>14094</v>
      </c>
      <c r="J17" s="17">
        <f t="shared" si="2"/>
        <v>47.958069447477612</v>
      </c>
      <c r="K17" s="18">
        <f t="shared" si="2"/>
        <v>29.442750207929024</v>
      </c>
      <c r="L17" s="19">
        <f t="shared" si="2"/>
        <v>38.771973260708101</v>
      </c>
      <c r="M17" s="19">
        <v>51.65</v>
      </c>
    </row>
    <row r="18" spans="1:13" ht="35.1" customHeight="1">
      <c r="A18" s="8"/>
      <c r="B18" s="9" t="s">
        <v>11</v>
      </c>
      <c r="C18" s="10"/>
      <c r="D18" s="11">
        <v>19159</v>
      </c>
      <c r="E18" s="12">
        <v>19479</v>
      </c>
      <c r="F18" s="13">
        <f t="shared" si="0"/>
        <v>38638</v>
      </c>
      <c r="G18" s="14">
        <v>9140</v>
      </c>
      <c r="H18" s="15">
        <v>6040</v>
      </c>
      <c r="I18" s="16">
        <f t="shared" si="1"/>
        <v>15180</v>
      </c>
      <c r="J18" s="17">
        <f t="shared" si="2"/>
        <v>47.706038937314055</v>
      </c>
      <c r="K18" s="18">
        <f t="shared" si="2"/>
        <v>31.007751937984494</v>
      </c>
      <c r="L18" s="19">
        <f t="shared" si="2"/>
        <v>39.287747813033803</v>
      </c>
      <c r="M18" s="19">
        <v>51.97</v>
      </c>
    </row>
    <row r="19" spans="1:13" ht="35.1" customHeight="1">
      <c r="A19" s="8"/>
      <c r="B19" s="9" t="s">
        <v>12</v>
      </c>
      <c r="C19" s="10"/>
      <c r="D19" s="11">
        <v>67836</v>
      </c>
      <c r="E19" s="12">
        <v>70454</v>
      </c>
      <c r="F19" s="13">
        <f t="shared" si="0"/>
        <v>138290</v>
      </c>
      <c r="G19" s="14">
        <v>32476</v>
      </c>
      <c r="H19" s="15">
        <v>26590</v>
      </c>
      <c r="I19" s="16">
        <f t="shared" si="1"/>
        <v>59066</v>
      </c>
      <c r="J19" s="17">
        <f t="shared" si="2"/>
        <v>47.874285040391534</v>
      </c>
      <c r="K19" s="18">
        <f t="shared" si="2"/>
        <v>37.740937349192386</v>
      </c>
      <c r="L19" s="19">
        <f t="shared" si="2"/>
        <v>42.711692819437417</v>
      </c>
      <c r="M19" s="19">
        <v>51.44</v>
      </c>
    </row>
    <row r="20" spans="1:13" ht="35.1" customHeight="1">
      <c r="A20" s="8"/>
      <c r="B20" s="9" t="s">
        <v>13</v>
      </c>
      <c r="C20" s="10"/>
      <c r="D20" s="11">
        <v>57311</v>
      </c>
      <c r="E20" s="12">
        <v>59727</v>
      </c>
      <c r="F20" s="13">
        <f t="shared" si="0"/>
        <v>117038</v>
      </c>
      <c r="G20" s="14">
        <v>26112</v>
      </c>
      <c r="H20" s="15">
        <v>20187</v>
      </c>
      <c r="I20" s="16">
        <f t="shared" si="1"/>
        <v>46299</v>
      </c>
      <c r="J20" s="17">
        <f t="shared" si="2"/>
        <v>45.561934009177996</v>
      </c>
      <c r="K20" s="18">
        <f t="shared" si="2"/>
        <v>33.798784469335473</v>
      </c>
      <c r="L20" s="19">
        <f t="shared" si="2"/>
        <v>39.558946666894514</v>
      </c>
      <c r="M20" s="19">
        <v>49.89</v>
      </c>
    </row>
    <row r="21" spans="1:13" ht="35.1" customHeight="1">
      <c r="A21" s="8"/>
      <c r="B21" s="9" t="s">
        <v>14</v>
      </c>
      <c r="C21" s="10"/>
      <c r="D21" s="11">
        <v>106077</v>
      </c>
      <c r="E21" s="12">
        <v>115547</v>
      </c>
      <c r="F21" s="13">
        <f t="shared" si="0"/>
        <v>221624</v>
      </c>
      <c r="G21" s="14">
        <v>52210</v>
      </c>
      <c r="H21" s="15">
        <v>45906</v>
      </c>
      <c r="I21" s="16">
        <f t="shared" si="1"/>
        <v>98116</v>
      </c>
      <c r="J21" s="17">
        <f t="shared" si="2"/>
        <v>49.218963583057587</v>
      </c>
      <c r="K21" s="18">
        <f t="shared" si="2"/>
        <v>39.729287649181714</v>
      </c>
      <c r="L21" s="19">
        <f t="shared" si="2"/>
        <v>44.271378551059456</v>
      </c>
      <c r="M21" s="19">
        <v>53.64</v>
      </c>
    </row>
    <row r="22" spans="1:13" ht="35.1" customHeight="1">
      <c r="A22" s="8"/>
      <c r="B22" s="41" t="s">
        <v>57</v>
      </c>
      <c r="C22" s="10"/>
      <c r="D22" s="11">
        <v>83576</v>
      </c>
      <c r="E22" s="12">
        <v>87820</v>
      </c>
      <c r="F22" s="13">
        <f t="shared" si="0"/>
        <v>171396</v>
      </c>
      <c r="G22" s="14">
        <v>40086</v>
      </c>
      <c r="H22" s="15">
        <v>33890</v>
      </c>
      <c r="I22" s="16">
        <f t="shared" si="1"/>
        <v>73976</v>
      </c>
      <c r="J22" s="17">
        <f t="shared" si="2"/>
        <v>47.963530200057427</v>
      </c>
      <c r="K22" s="18">
        <f t="shared" si="2"/>
        <v>38.590298337508536</v>
      </c>
      <c r="L22" s="19">
        <f t="shared" si="2"/>
        <v>43.160867231440641</v>
      </c>
      <c r="M22" s="19">
        <v>51.97</v>
      </c>
    </row>
    <row r="23" spans="1:13" ht="35.1" customHeight="1">
      <c r="A23" s="8"/>
      <c r="B23" s="9" t="s">
        <v>15</v>
      </c>
      <c r="C23" s="10"/>
      <c r="D23" s="11">
        <v>21123</v>
      </c>
      <c r="E23" s="12">
        <v>21417</v>
      </c>
      <c r="F23" s="13">
        <f t="shared" si="0"/>
        <v>42540</v>
      </c>
      <c r="G23" s="14">
        <v>11967</v>
      </c>
      <c r="H23" s="15">
        <v>7092</v>
      </c>
      <c r="I23" s="16">
        <f t="shared" si="1"/>
        <v>19059</v>
      </c>
      <c r="J23" s="17">
        <f t="shared" si="2"/>
        <v>56.65388439142167</v>
      </c>
      <c r="K23" s="18">
        <f t="shared" si="2"/>
        <v>33.113881496007849</v>
      </c>
      <c r="L23" s="19">
        <f t="shared" si="2"/>
        <v>44.802538787023977</v>
      </c>
      <c r="M23" s="19">
        <v>62.56</v>
      </c>
    </row>
    <row r="24" spans="1:13" ht="35.1" customHeight="1">
      <c r="A24" s="8"/>
      <c r="B24" s="9" t="s">
        <v>16</v>
      </c>
      <c r="C24" s="10"/>
      <c r="D24" s="11">
        <v>9852</v>
      </c>
      <c r="E24" s="12">
        <v>9851</v>
      </c>
      <c r="F24" s="13">
        <f t="shared" si="0"/>
        <v>19703</v>
      </c>
      <c r="G24" s="14">
        <v>4559</v>
      </c>
      <c r="H24" s="15">
        <v>2446</v>
      </c>
      <c r="I24" s="16">
        <f t="shared" si="1"/>
        <v>7005</v>
      </c>
      <c r="J24" s="17">
        <f t="shared" si="2"/>
        <v>46.274868047097037</v>
      </c>
      <c r="K24" s="18">
        <f t="shared" si="2"/>
        <v>24.829966500862856</v>
      </c>
      <c r="L24" s="19">
        <f t="shared" si="2"/>
        <v>35.55296147794752</v>
      </c>
      <c r="M24" s="19">
        <v>54</v>
      </c>
    </row>
    <row r="25" spans="1:13" ht="35.1" customHeight="1">
      <c r="A25" s="8"/>
      <c r="B25" s="9" t="s">
        <v>17</v>
      </c>
      <c r="C25" s="10"/>
      <c r="D25" s="11">
        <v>11215</v>
      </c>
      <c r="E25" s="12">
        <v>11895</v>
      </c>
      <c r="F25" s="13">
        <f t="shared" si="0"/>
        <v>23110</v>
      </c>
      <c r="G25" s="14">
        <v>5063</v>
      </c>
      <c r="H25" s="15">
        <v>3507</v>
      </c>
      <c r="I25" s="16">
        <f t="shared" si="1"/>
        <v>8570</v>
      </c>
      <c r="J25" s="17">
        <f t="shared" si="2"/>
        <v>45.144895229603208</v>
      </c>
      <c r="K25" s="18">
        <f t="shared" si="2"/>
        <v>29.482976040353087</v>
      </c>
      <c r="L25" s="19">
        <f t="shared" si="2"/>
        <v>37.083513630463003</v>
      </c>
      <c r="M25" s="19">
        <v>58.16</v>
      </c>
    </row>
    <row r="26" spans="1:13" ht="35.1" customHeight="1">
      <c r="A26" s="8"/>
      <c r="B26" s="9" t="s">
        <v>18</v>
      </c>
      <c r="C26" s="10"/>
      <c r="D26" s="11">
        <v>7772</v>
      </c>
      <c r="E26" s="12">
        <v>7740</v>
      </c>
      <c r="F26" s="13">
        <f t="shared" si="0"/>
        <v>15512</v>
      </c>
      <c r="G26" s="14">
        <v>3940</v>
      </c>
      <c r="H26" s="15">
        <v>2251</v>
      </c>
      <c r="I26" s="16">
        <f t="shared" si="1"/>
        <v>6191</v>
      </c>
      <c r="J26" s="17">
        <f t="shared" si="2"/>
        <v>50.694801852804936</v>
      </c>
      <c r="K26" s="18">
        <f t="shared" si="2"/>
        <v>29.082687338501291</v>
      </c>
      <c r="L26" s="19">
        <f t="shared" si="2"/>
        <v>39.911036616812787</v>
      </c>
      <c r="M26" s="19">
        <v>55.92</v>
      </c>
    </row>
    <row r="27" spans="1:13" ht="35.1" customHeight="1">
      <c r="A27" s="8"/>
      <c r="B27" s="9" t="s">
        <v>19</v>
      </c>
      <c r="C27" s="10"/>
      <c r="D27" s="11">
        <v>8363</v>
      </c>
      <c r="E27" s="12">
        <v>8590</v>
      </c>
      <c r="F27" s="13">
        <f t="shared" si="0"/>
        <v>16953</v>
      </c>
      <c r="G27" s="14">
        <v>4818</v>
      </c>
      <c r="H27" s="15">
        <v>3018</v>
      </c>
      <c r="I27" s="16">
        <f t="shared" si="1"/>
        <v>7836</v>
      </c>
      <c r="J27" s="17">
        <f t="shared" si="2"/>
        <v>57.610905177567858</v>
      </c>
      <c r="K27" s="18">
        <f t="shared" si="2"/>
        <v>35.133876600698486</v>
      </c>
      <c r="L27" s="19">
        <f t="shared" si="2"/>
        <v>46.221907626968679</v>
      </c>
      <c r="M27" s="19">
        <v>60.71</v>
      </c>
    </row>
    <row r="28" spans="1:13" ht="35.1" customHeight="1">
      <c r="A28" s="8"/>
      <c r="B28" s="9" t="s">
        <v>20</v>
      </c>
      <c r="C28" s="10"/>
      <c r="D28" s="11">
        <v>20349</v>
      </c>
      <c r="E28" s="12">
        <v>19825</v>
      </c>
      <c r="F28" s="13">
        <f t="shared" si="0"/>
        <v>40174</v>
      </c>
      <c r="G28" s="14">
        <v>11233</v>
      </c>
      <c r="H28" s="15">
        <v>5989</v>
      </c>
      <c r="I28" s="16">
        <f t="shared" si="1"/>
        <v>17222</v>
      </c>
      <c r="J28" s="17">
        <f t="shared" si="2"/>
        <v>55.201729814732914</v>
      </c>
      <c r="K28" s="18">
        <f t="shared" si="2"/>
        <v>30.209331651954603</v>
      </c>
      <c r="L28" s="19">
        <f t="shared" si="2"/>
        <v>42.86852192960621</v>
      </c>
      <c r="M28" s="19">
        <v>60.4</v>
      </c>
    </row>
    <row r="29" spans="1:13" ht="35.1" customHeight="1">
      <c r="A29" s="8"/>
      <c r="B29" s="9" t="s">
        <v>21</v>
      </c>
      <c r="C29" s="10"/>
      <c r="D29" s="11">
        <v>20360</v>
      </c>
      <c r="E29" s="12">
        <v>20092</v>
      </c>
      <c r="F29" s="13">
        <f t="shared" si="0"/>
        <v>40452</v>
      </c>
      <c r="G29" s="14">
        <v>10292</v>
      </c>
      <c r="H29" s="15">
        <v>6668</v>
      </c>
      <c r="I29" s="16">
        <f t="shared" si="1"/>
        <v>16960</v>
      </c>
      <c r="J29" s="17">
        <f t="shared" si="2"/>
        <v>50.550098231827114</v>
      </c>
      <c r="K29" s="18">
        <f t="shared" si="2"/>
        <v>33.187338244077246</v>
      </c>
      <c r="L29" s="19">
        <f t="shared" si="2"/>
        <v>41.926233560763379</v>
      </c>
      <c r="M29" s="19">
        <v>56.55</v>
      </c>
    </row>
    <row r="30" spans="1:13" ht="35.1" customHeight="1">
      <c r="A30" s="8"/>
      <c r="B30" s="9" t="s">
        <v>22</v>
      </c>
      <c r="C30" s="10"/>
      <c r="D30" s="11">
        <v>34577</v>
      </c>
      <c r="E30" s="12">
        <v>33641</v>
      </c>
      <c r="F30" s="13">
        <f t="shared" si="0"/>
        <v>68218</v>
      </c>
      <c r="G30" s="14">
        <v>16469</v>
      </c>
      <c r="H30" s="15">
        <v>9340</v>
      </c>
      <c r="I30" s="16">
        <f t="shared" si="1"/>
        <v>25809</v>
      </c>
      <c r="J30" s="17">
        <f t="shared" si="2"/>
        <v>47.629927408392867</v>
      </c>
      <c r="K30" s="18">
        <f t="shared" si="2"/>
        <v>27.763740673582831</v>
      </c>
      <c r="L30" s="19">
        <f t="shared" si="2"/>
        <v>37.833123222609863</v>
      </c>
      <c r="M30" s="19">
        <v>56.32</v>
      </c>
    </row>
    <row r="31" spans="1:13" ht="35.1" customHeight="1">
      <c r="A31" s="8"/>
      <c r="B31" s="9" t="s">
        <v>23</v>
      </c>
      <c r="C31" s="10"/>
      <c r="D31" s="11">
        <v>73602</v>
      </c>
      <c r="E31" s="12">
        <v>76153</v>
      </c>
      <c r="F31" s="13">
        <f t="shared" si="0"/>
        <v>149755</v>
      </c>
      <c r="G31" s="14">
        <v>38900</v>
      </c>
      <c r="H31" s="15">
        <v>31172</v>
      </c>
      <c r="I31" s="16">
        <f t="shared" si="1"/>
        <v>70072</v>
      </c>
      <c r="J31" s="17">
        <f t="shared" si="2"/>
        <v>52.851824678677204</v>
      </c>
      <c r="K31" s="18">
        <f t="shared" si="2"/>
        <v>40.933384108308275</v>
      </c>
      <c r="L31" s="19">
        <f t="shared" si="2"/>
        <v>46.791092117124641</v>
      </c>
      <c r="M31" s="19">
        <v>54.65</v>
      </c>
    </row>
    <row r="32" spans="1:13" ht="35.1" customHeight="1">
      <c r="A32" s="8"/>
      <c r="B32" s="9" t="s">
        <v>24</v>
      </c>
      <c r="C32" s="10"/>
      <c r="D32" s="11">
        <v>17453</v>
      </c>
      <c r="E32" s="12">
        <v>17486</v>
      </c>
      <c r="F32" s="13">
        <f t="shared" si="0"/>
        <v>34939</v>
      </c>
      <c r="G32" s="14">
        <v>8811</v>
      </c>
      <c r="H32" s="15">
        <v>6011</v>
      </c>
      <c r="I32" s="16">
        <f t="shared" si="1"/>
        <v>14822</v>
      </c>
      <c r="J32" s="17">
        <f t="shared" si="2"/>
        <v>50.484157451441014</v>
      </c>
      <c r="K32" s="18">
        <f t="shared" si="2"/>
        <v>34.37607228640055</v>
      </c>
      <c r="L32" s="19">
        <f t="shared" si="2"/>
        <v>42.422507799307361</v>
      </c>
      <c r="M32" s="19">
        <v>57.09</v>
      </c>
    </row>
    <row r="33" spans="1:13" ht="35.1" customHeight="1">
      <c r="A33" s="8"/>
      <c r="B33" s="9" t="s">
        <v>25</v>
      </c>
      <c r="C33" s="10"/>
      <c r="D33" s="11">
        <v>14641</v>
      </c>
      <c r="E33" s="12">
        <v>14668</v>
      </c>
      <c r="F33" s="13">
        <f t="shared" si="0"/>
        <v>29309</v>
      </c>
      <c r="G33" s="14">
        <v>7486</v>
      </c>
      <c r="H33" s="15">
        <v>5640</v>
      </c>
      <c r="I33" s="16">
        <f t="shared" si="1"/>
        <v>13126</v>
      </c>
      <c r="J33" s="17">
        <f t="shared" si="2"/>
        <v>51.130387268629192</v>
      </c>
      <c r="K33" s="18">
        <f t="shared" si="2"/>
        <v>38.451049904554132</v>
      </c>
      <c r="L33" s="19">
        <f t="shared" si="2"/>
        <v>44.784878365007337</v>
      </c>
      <c r="M33" s="19">
        <v>56.32</v>
      </c>
    </row>
    <row r="34" spans="1:13" ht="35.1" customHeight="1">
      <c r="A34" s="8"/>
      <c r="B34" s="9" t="s">
        <v>26</v>
      </c>
      <c r="C34" s="10"/>
      <c r="D34" s="11">
        <v>24402</v>
      </c>
      <c r="E34" s="12">
        <v>25577</v>
      </c>
      <c r="F34" s="13">
        <f t="shared" si="0"/>
        <v>49979</v>
      </c>
      <c r="G34" s="14">
        <v>11233</v>
      </c>
      <c r="H34" s="15">
        <v>8669</v>
      </c>
      <c r="I34" s="16">
        <f t="shared" si="1"/>
        <v>19902</v>
      </c>
      <c r="J34" s="17">
        <f t="shared" si="2"/>
        <v>46.033112039996723</v>
      </c>
      <c r="K34" s="18">
        <f t="shared" si="2"/>
        <v>33.89373265042812</v>
      </c>
      <c r="L34" s="19">
        <f t="shared" si="2"/>
        <v>39.820724704375834</v>
      </c>
      <c r="M34" s="19">
        <v>50.9</v>
      </c>
    </row>
    <row r="35" spans="1:13" ht="35.1" customHeight="1">
      <c r="A35" s="8"/>
      <c r="B35" s="9" t="s">
        <v>27</v>
      </c>
      <c r="C35" s="10"/>
      <c r="D35" s="11">
        <v>85886</v>
      </c>
      <c r="E35" s="12">
        <v>87676</v>
      </c>
      <c r="F35" s="13">
        <f t="shared" si="0"/>
        <v>173562</v>
      </c>
      <c r="G35" s="14">
        <v>35293</v>
      </c>
      <c r="H35" s="15">
        <v>27713</v>
      </c>
      <c r="I35" s="16">
        <f t="shared" si="1"/>
        <v>63006</v>
      </c>
      <c r="J35" s="17">
        <f t="shared" si="2"/>
        <v>41.092844002514958</v>
      </c>
      <c r="K35" s="18">
        <f t="shared" si="2"/>
        <v>31.608421917058259</v>
      </c>
      <c r="L35" s="19">
        <f t="shared" si="2"/>
        <v>36.301725031977043</v>
      </c>
      <c r="M35" s="19">
        <v>48.39</v>
      </c>
    </row>
    <row r="36" spans="1:13" ht="35.1" customHeight="1">
      <c r="A36" s="8"/>
      <c r="B36" s="9" t="s">
        <v>28</v>
      </c>
      <c r="C36" s="10"/>
      <c r="D36" s="11">
        <v>53158</v>
      </c>
      <c r="E36" s="12">
        <v>54314</v>
      </c>
      <c r="F36" s="13">
        <f t="shared" si="0"/>
        <v>107472</v>
      </c>
      <c r="G36" s="14">
        <v>20136</v>
      </c>
      <c r="H36" s="15">
        <v>14337</v>
      </c>
      <c r="I36" s="16">
        <f t="shared" si="1"/>
        <v>34473</v>
      </c>
      <c r="J36" s="17">
        <f t="shared" si="2"/>
        <v>37.879528951427822</v>
      </c>
      <c r="K36" s="18">
        <f t="shared" si="2"/>
        <v>26.396509187318184</v>
      </c>
      <c r="L36" s="19">
        <f t="shared" si="2"/>
        <v>32.076261723983926</v>
      </c>
      <c r="M36" s="19">
        <v>48.62</v>
      </c>
    </row>
    <row r="37" spans="1:13" ht="35.1" customHeight="1">
      <c r="A37" s="8"/>
      <c r="B37" s="9" t="s">
        <v>29</v>
      </c>
      <c r="C37" s="10"/>
      <c r="D37" s="11">
        <v>14103</v>
      </c>
      <c r="E37" s="12">
        <v>14177</v>
      </c>
      <c r="F37" s="13">
        <f t="shared" si="0"/>
        <v>28280</v>
      </c>
      <c r="G37" s="14">
        <v>6838</v>
      </c>
      <c r="H37" s="15">
        <v>5340</v>
      </c>
      <c r="I37" s="16">
        <f t="shared" si="1"/>
        <v>12178</v>
      </c>
      <c r="J37" s="17">
        <f t="shared" si="2"/>
        <v>48.486137701198331</v>
      </c>
      <c r="K37" s="18">
        <f t="shared" si="2"/>
        <v>37.666643154405023</v>
      </c>
      <c r="L37" s="19">
        <f t="shared" si="2"/>
        <v>43.062234794908058</v>
      </c>
      <c r="M37" s="19">
        <v>55.66</v>
      </c>
    </row>
    <row r="38" spans="1:13" ht="35.1" customHeight="1">
      <c r="A38" s="8"/>
      <c r="B38" s="41" t="s">
        <v>30</v>
      </c>
      <c r="C38" s="10"/>
      <c r="D38" s="11">
        <v>9250</v>
      </c>
      <c r="E38" s="12">
        <v>9373</v>
      </c>
      <c r="F38" s="13">
        <f t="shared" si="0"/>
        <v>18623</v>
      </c>
      <c r="G38" s="14">
        <v>4046</v>
      </c>
      <c r="H38" s="15">
        <v>2561</v>
      </c>
      <c r="I38" s="16">
        <f t="shared" si="1"/>
        <v>6607</v>
      </c>
      <c r="J38" s="17">
        <f t="shared" si="2"/>
        <v>43.740540540540543</v>
      </c>
      <c r="K38" s="18">
        <f t="shared" si="2"/>
        <v>27.323162274618586</v>
      </c>
      <c r="L38" s="19">
        <f t="shared" si="2"/>
        <v>35.477635182301455</v>
      </c>
      <c r="M38" s="19">
        <v>52.96</v>
      </c>
    </row>
    <row r="39" spans="1:13" ht="35.1" customHeight="1">
      <c r="A39" s="8"/>
      <c r="B39" s="9" t="s">
        <v>31</v>
      </c>
      <c r="C39" s="10"/>
      <c r="D39" s="11">
        <v>5339</v>
      </c>
      <c r="E39" s="12">
        <v>5274</v>
      </c>
      <c r="F39" s="13">
        <f t="shared" si="0"/>
        <v>10613</v>
      </c>
      <c r="G39" s="14">
        <v>2628</v>
      </c>
      <c r="H39" s="15">
        <v>1453</v>
      </c>
      <c r="I39" s="16">
        <f t="shared" si="1"/>
        <v>4081</v>
      </c>
      <c r="J39" s="17">
        <f t="shared" si="2"/>
        <v>49.222700880314669</v>
      </c>
      <c r="K39" s="18">
        <f t="shared" si="2"/>
        <v>27.550246492226016</v>
      </c>
      <c r="L39" s="19">
        <f t="shared" si="2"/>
        <v>38.452840855554513</v>
      </c>
      <c r="M39" s="19">
        <v>56.43</v>
      </c>
    </row>
    <row r="40" spans="1:13" ht="35.1" customHeight="1">
      <c r="A40" s="8"/>
      <c r="B40" s="9" t="s">
        <v>32</v>
      </c>
      <c r="C40" s="10"/>
      <c r="D40" s="11">
        <v>6199</v>
      </c>
      <c r="E40" s="12">
        <v>6010</v>
      </c>
      <c r="F40" s="13">
        <f t="shared" si="0"/>
        <v>12209</v>
      </c>
      <c r="G40" s="14">
        <v>3090</v>
      </c>
      <c r="H40" s="15">
        <v>1610</v>
      </c>
      <c r="I40" s="16">
        <f t="shared" si="1"/>
        <v>4700</v>
      </c>
      <c r="J40" s="17">
        <f t="shared" si="2"/>
        <v>49.846749475721893</v>
      </c>
      <c r="K40" s="18">
        <f t="shared" si="2"/>
        <v>26.788685524126453</v>
      </c>
      <c r="L40" s="19">
        <f t="shared" si="2"/>
        <v>38.49619133426161</v>
      </c>
      <c r="M40" s="19">
        <v>60.64</v>
      </c>
    </row>
    <row r="41" spans="1:13" ht="35.1" customHeight="1">
      <c r="A41" s="8"/>
      <c r="B41" s="9" t="s">
        <v>33</v>
      </c>
      <c r="C41" s="10"/>
      <c r="D41" s="11">
        <v>18537</v>
      </c>
      <c r="E41" s="12">
        <v>18912</v>
      </c>
      <c r="F41" s="13">
        <f t="shared" si="0"/>
        <v>37449</v>
      </c>
      <c r="G41" s="14">
        <v>7895</v>
      </c>
      <c r="H41" s="15">
        <v>4859</v>
      </c>
      <c r="I41" s="16">
        <f t="shared" si="1"/>
        <v>12754</v>
      </c>
      <c r="J41" s="17">
        <f t="shared" si="2"/>
        <v>42.590494686303074</v>
      </c>
      <c r="K41" s="18">
        <f t="shared" si="2"/>
        <v>25.69268189509306</v>
      </c>
      <c r="L41" s="19">
        <f t="shared" si="2"/>
        <v>34.05698416513124</v>
      </c>
      <c r="M41" s="19">
        <v>50.09</v>
      </c>
    </row>
    <row r="42" spans="1:13" ht="35.1" customHeight="1">
      <c r="A42" s="8"/>
      <c r="B42" s="9" t="s">
        <v>34</v>
      </c>
      <c r="C42" s="10"/>
      <c r="D42" s="11">
        <v>26822</v>
      </c>
      <c r="E42" s="12">
        <v>27638</v>
      </c>
      <c r="F42" s="13">
        <f t="shared" si="0"/>
        <v>54460</v>
      </c>
      <c r="G42" s="14">
        <v>11767</v>
      </c>
      <c r="H42" s="15">
        <v>7171</v>
      </c>
      <c r="I42" s="16">
        <f t="shared" si="1"/>
        <v>18938</v>
      </c>
      <c r="J42" s="17">
        <f t="shared" si="2"/>
        <v>43.870703154127213</v>
      </c>
      <c r="K42" s="18">
        <f t="shared" si="2"/>
        <v>25.946161082567482</v>
      </c>
      <c r="L42" s="19">
        <f t="shared" si="2"/>
        <v>34.774146162320967</v>
      </c>
      <c r="M42" s="19">
        <v>50.17</v>
      </c>
    </row>
    <row r="43" spans="1:13" ht="35.1" customHeight="1">
      <c r="A43" s="8"/>
      <c r="B43" s="9" t="s">
        <v>35</v>
      </c>
      <c r="C43" s="10"/>
      <c r="D43" s="11">
        <v>12949</v>
      </c>
      <c r="E43" s="12">
        <v>13081</v>
      </c>
      <c r="F43" s="13">
        <f t="shared" si="0"/>
        <v>26030</v>
      </c>
      <c r="G43" s="14">
        <v>6069</v>
      </c>
      <c r="H43" s="15">
        <v>3599</v>
      </c>
      <c r="I43" s="16">
        <f t="shared" si="1"/>
        <v>9668</v>
      </c>
      <c r="J43" s="17">
        <f t="shared" si="2"/>
        <v>46.868484052822609</v>
      </c>
      <c r="K43" s="18">
        <f t="shared" si="2"/>
        <v>27.513187065209081</v>
      </c>
      <c r="L43" s="19">
        <f t="shared" si="2"/>
        <v>37.141759508259703</v>
      </c>
      <c r="M43" s="19">
        <v>55.23</v>
      </c>
    </row>
    <row r="44" spans="1:13" ht="35.1" customHeight="1">
      <c r="A44" s="8"/>
      <c r="B44" s="9" t="s">
        <v>36</v>
      </c>
      <c r="C44" s="10"/>
      <c r="D44" s="11">
        <v>6852</v>
      </c>
      <c r="E44" s="12">
        <v>6939</v>
      </c>
      <c r="F44" s="13">
        <f t="shared" si="0"/>
        <v>13791</v>
      </c>
      <c r="G44" s="14">
        <v>2851</v>
      </c>
      <c r="H44" s="15">
        <v>1505</v>
      </c>
      <c r="I44" s="16">
        <f t="shared" si="1"/>
        <v>4356</v>
      </c>
      <c r="J44" s="17">
        <f t="shared" si="2"/>
        <v>41.60828955049621</v>
      </c>
      <c r="K44" s="18">
        <f t="shared" si="2"/>
        <v>21.689004179276552</v>
      </c>
      <c r="L44" s="19">
        <f t="shared" si="2"/>
        <v>31.585816837067654</v>
      </c>
      <c r="M44" s="19">
        <v>46.47</v>
      </c>
    </row>
    <row r="45" spans="1:13" ht="35.1" customHeight="1">
      <c r="A45" s="8"/>
      <c r="B45" s="9" t="s">
        <v>37</v>
      </c>
      <c r="C45" s="10"/>
      <c r="D45" s="11">
        <v>9461</v>
      </c>
      <c r="E45" s="12">
        <v>9296</v>
      </c>
      <c r="F45" s="13">
        <f t="shared" si="0"/>
        <v>18757</v>
      </c>
      <c r="G45" s="14">
        <v>4371</v>
      </c>
      <c r="H45" s="15">
        <v>2426</v>
      </c>
      <c r="I45" s="16">
        <f t="shared" si="1"/>
        <v>6797</v>
      </c>
      <c r="J45" s="17">
        <f t="shared" si="2"/>
        <v>46.200190254729947</v>
      </c>
      <c r="K45" s="18">
        <f t="shared" si="2"/>
        <v>26.097246127366606</v>
      </c>
      <c r="L45" s="19">
        <f t="shared" si="2"/>
        <v>36.237138135096231</v>
      </c>
      <c r="M45" s="19">
        <v>53.08</v>
      </c>
    </row>
    <row r="46" spans="1:13" ht="35.1" customHeight="1">
      <c r="A46" s="8"/>
      <c r="B46" s="9" t="s">
        <v>38</v>
      </c>
      <c r="C46" s="10"/>
      <c r="D46" s="11">
        <v>12847</v>
      </c>
      <c r="E46" s="12">
        <v>12731</v>
      </c>
      <c r="F46" s="13">
        <f t="shared" si="0"/>
        <v>25578</v>
      </c>
      <c r="G46" s="14">
        <v>5623</v>
      </c>
      <c r="H46" s="15">
        <v>2777</v>
      </c>
      <c r="I46" s="16">
        <f t="shared" si="1"/>
        <v>8400</v>
      </c>
      <c r="J46" s="17">
        <f t="shared" si="2"/>
        <v>43.768973301159804</v>
      </c>
      <c r="K46" s="18">
        <f t="shared" si="2"/>
        <v>21.812897651402089</v>
      </c>
      <c r="L46" s="19">
        <f t="shared" si="2"/>
        <v>32.840722495894909</v>
      </c>
      <c r="M46" s="19">
        <v>50.74</v>
      </c>
    </row>
    <row r="47" spans="1:13" ht="35.1" customHeight="1">
      <c r="A47" s="8"/>
      <c r="B47" s="9" t="s">
        <v>39</v>
      </c>
      <c r="C47" s="10"/>
      <c r="D47" s="11">
        <v>6378</v>
      </c>
      <c r="E47" s="12">
        <v>6165</v>
      </c>
      <c r="F47" s="13">
        <f t="shared" si="0"/>
        <v>12543</v>
      </c>
      <c r="G47" s="14">
        <v>2807</v>
      </c>
      <c r="H47" s="15">
        <v>1461</v>
      </c>
      <c r="I47" s="16">
        <f t="shared" si="1"/>
        <v>4268</v>
      </c>
      <c r="J47" s="17">
        <f t="shared" si="2"/>
        <v>44.01066164941988</v>
      </c>
      <c r="K47" s="18">
        <f t="shared" si="2"/>
        <v>23.698296836982969</v>
      </c>
      <c r="L47" s="19">
        <f t="shared" si="2"/>
        <v>34.026947301283585</v>
      </c>
      <c r="M47" s="19">
        <v>51.87</v>
      </c>
    </row>
    <row r="48" spans="1:13" ht="35.1" customHeight="1">
      <c r="A48" s="8"/>
      <c r="B48" s="9" t="s">
        <v>40</v>
      </c>
      <c r="C48" s="10"/>
      <c r="D48" s="11">
        <v>47508</v>
      </c>
      <c r="E48" s="12">
        <v>49624</v>
      </c>
      <c r="F48" s="13">
        <f t="shared" si="0"/>
        <v>97132</v>
      </c>
      <c r="G48" s="14">
        <v>23081</v>
      </c>
      <c r="H48" s="15">
        <v>16087</v>
      </c>
      <c r="I48" s="16">
        <f t="shared" si="1"/>
        <v>39168</v>
      </c>
      <c r="J48" s="17">
        <f t="shared" si="2"/>
        <v>48.583396480592747</v>
      </c>
      <c r="K48" s="18">
        <f t="shared" si="2"/>
        <v>32.417781718523301</v>
      </c>
      <c r="L48" s="19">
        <f t="shared" si="2"/>
        <v>40.324506856648682</v>
      </c>
      <c r="M48" s="19">
        <v>53.31</v>
      </c>
    </row>
    <row r="49" spans="1:13" ht="35.1" customHeight="1">
      <c r="A49" s="8"/>
      <c r="B49" s="9" t="s">
        <v>41</v>
      </c>
      <c r="C49" s="10"/>
      <c r="D49" s="11">
        <v>8342</v>
      </c>
      <c r="E49" s="12">
        <v>8060</v>
      </c>
      <c r="F49" s="13">
        <f t="shared" si="0"/>
        <v>16402</v>
      </c>
      <c r="G49" s="14">
        <v>4304</v>
      </c>
      <c r="H49" s="15">
        <v>2695</v>
      </c>
      <c r="I49" s="16">
        <f t="shared" si="1"/>
        <v>6999</v>
      </c>
      <c r="J49" s="17">
        <f t="shared" si="2"/>
        <v>51.594341884440183</v>
      </c>
      <c r="K49" s="18">
        <f t="shared" si="2"/>
        <v>33.436724565756826</v>
      </c>
      <c r="L49" s="19">
        <f t="shared" si="2"/>
        <v>42.671625411535182</v>
      </c>
      <c r="M49" s="19">
        <v>59.46</v>
      </c>
    </row>
    <row r="50" spans="1:13" ht="35.1" customHeight="1">
      <c r="A50" s="8"/>
      <c r="B50" s="9" t="s">
        <v>42</v>
      </c>
      <c r="C50" s="10"/>
      <c r="D50" s="11">
        <v>12993</v>
      </c>
      <c r="E50" s="12">
        <v>12149</v>
      </c>
      <c r="F50" s="13">
        <f t="shared" si="0"/>
        <v>25142</v>
      </c>
      <c r="G50" s="14">
        <v>6816</v>
      </c>
      <c r="H50" s="15">
        <v>3538</v>
      </c>
      <c r="I50" s="16">
        <f t="shared" si="1"/>
        <v>10354</v>
      </c>
      <c r="J50" s="17">
        <f t="shared" si="2"/>
        <v>52.459016393442624</v>
      </c>
      <c r="K50" s="18">
        <f t="shared" si="2"/>
        <v>29.121738414684334</v>
      </c>
      <c r="L50" s="19">
        <f t="shared" si="2"/>
        <v>41.182085752923399</v>
      </c>
      <c r="M50" s="19">
        <v>57.29</v>
      </c>
    </row>
    <row r="51" spans="1:13" ht="35.1" customHeight="1">
      <c r="A51" s="8"/>
      <c r="B51" s="9" t="s">
        <v>43</v>
      </c>
      <c r="C51" s="10"/>
      <c r="D51" s="11">
        <v>16628</v>
      </c>
      <c r="E51" s="12">
        <v>15893</v>
      </c>
      <c r="F51" s="13">
        <f t="shared" si="0"/>
        <v>32521</v>
      </c>
      <c r="G51" s="14">
        <v>8558</v>
      </c>
      <c r="H51" s="15">
        <v>5233</v>
      </c>
      <c r="I51" s="16">
        <f t="shared" si="1"/>
        <v>13791</v>
      </c>
      <c r="J51" s="17">
        <f t="shared" si="2"/>
        <v>51.467404378157319</v>
      </c>
      <c r="K51" s="18">
        <f t="shared" si="2"/>
        <v>32.926445604983329</v>
      </c>
      <c r="L51" s="19">
        <f t="shared" si="2"/>
        <v>42.406445066264872</v>
      </c>
      <c r="M51" s="19">
        <v>57.02</v>
      </c>
    </row>
    <row r="52" spans="1:13" ht="35.1" customHeight="1">
      <c r="A52" s="8"/>
      <c r="B52" s="9" t="s">
        <v>44</v>
      </c>
      <c r="C52" s="10"/>
      <c r="D52" s="11">
        <v>10473</v>
      </c>
      <c r="E52" s="12">
        <v>10714</v>
      </c>
      <c r="F52" s="13">
        <f t="shared" si="0"/>
        <v>21187</v>
      </c>
      <c r="G52" s="14">
        <v>5265</v>
      </c>
      <c r="H52" s="15">
        <v>3050</v>
      </c>
      <c r="I52" s="16">
        <f t="shared" si="1"/>
        <v>8315</v>
      </c>
      <c r="J52" s="17">
        <f t="shared" si="2"/>
        <v>50.272128329991403</v>
      </c>
      <c r="K52" s="18">
        <f t="shared" si="2"/>
        <v>28.467425798021278</v>
      </c>
      <c r="L52" s="19">
        <f t="shared" si="2"/>
        <v>39.245763911832725</v>
      </c>
      <c r="M52" s="19">
        <v>56.98</v>
      </c>
    </row>
    <row r="53" spans="1:13" ht="35.1" customHeight="1">
      <c r="A53" s="8"/>
      <c r="B53" s="9" t="s">
        <v>45</v>
      </c>
      <c r="C53" s="10"/>
      <c r="D53" s="11">
        <v>10252</v>
      </c>
      <c r="E53" s="12">
        <v>9469</v>
      </c>
      <c r="F53" s="13">
        <f t="shared" si="0"/>
        <v>19721</v>
      </c>
      <c r="G53" s="14">
        <v>4641</v>
      </c>
      <c r="H53" s="15">
        <v>2130</v>
      </c>
      <c r="I53" s="16">
        <f t="shared" si="1"/>
        <v>6771</v>
      </c>
      <c r="J53" s="17">
        <f t="shared" si="2"/>
        <v>45.269215762777989</v>
      </c>
      <c r="K53" s="18">
        <f t="shared" si="2"/>
        <v>22.494455591931565</v>
      </c>
      <c r="L53" s="19">
        <f t="shared" si="2"/>
        <v>34.333958724202631</v>
      </c>
      <c r="M53" s="19">
        <v>50.48</v>
      </c>
    </row>
    <row r="54" spans="1:13" ht="35.1" customHeight="1">
      <c r="A54" s="8"/>
      <c r="B54" s="41" t="s">
        <v>46</v>
      </c>
      <c r="C54" s="10"/>
      <c r="D54" s="11">
        <v>14688</v>
      </c>
      <c r="E54" s="12">
        <v>13518</v>
      </c>
      <c r="F54" s="13">
        <f t="shared" si="0"/>
        <v>28206</v>
      </c>
      <c r="G54" s="14">
        <v>7304</v>
      </c>
      <c r="H54" s="15">
        <v>3760</v>
      </c>
      <c r="I54" s="16">
        <f t="shared" si="1"/>
        <v>11064</v>
      </c>
      <c r="J54" s="17">
        <f t="shared" si="2"/>
        <v>49.727668845315904</v>
      </c>
      <c r="K54" s="18">
        <f t="shared" si="2"/>
        <v>27.814765497854708</v>
      </c>
      <c r="L54" s="19">
        <f t="shared" si="2"/>
        <v>39.225696660285045</v>
      </c>
      <c r="M54" s="19">
        <v>56.09</v>
      </c>
    </row>
    <row r="55" spans="1:13" ht="35.1" customHeight="1">
      <c r="A55" s="8"/>
      <c r="B55" s="9" t="s">
        <v>47</v>
      </c>
      <c r="C55" s="10"/>
      <c r="D55" s="11">
        <v>16223</v>
      </c>
      <c r="E55" s="12">
        <v>15621</v>
      </c>
      <c r="F55" s="13">
        <f t="shared" si="0"/>
        <v>31844</v>
      </c>
      <c r="G55" s="14">
        <v>8185</v>
      </c>
      <c r="H55" s="15">
        <v>5359</v>
      </c>
      <c r="I55" s="16">
        <f t="shared" si="1"/>
        <v>13544</v>
      </c>
      <c r="J55" s="17">
        <f t="shared" si="2"/>
        <v>50.453060469703502</v>
      </c>
      <c r="K55" s="18">
        <f t="shared" si="2"/>
        <v>34.306382433903075</v>
      </c>
      <c r="L55" s="19">
        <f t="shared" si="2"/>
        <v>42.532345182765987</v>
      </c>
      <c r="M55" s="19">
        <v>56.38</v>
      </c>
    </row>
    <row r="56" spans="1:13" ht="34.65" customHeight="1" thickBot="1">
      <c r="A56" s="20"/>
      <c r="B56" s="21" t="s">
        <v>48</v>
      </c>
      <c r="C56" s="22"/>
      <c r="D56" s="23">
        <f t="shared" ref="D56:G56" si="3">SUM(D9:D55)</f>
        <v>1177932</v>
      </c>
      <c r="E56" s="24">
        <f t="shared" si="3"/>
        <v>1200243</v>
      </c>
      <c r="F56" s="25">
        <f t="shared" si="3"/>
        <v>2378175</v>
      </c>
      <c r="G56" s="26">
        <f t="shared" si="3"/>
        <v>563923</v>
      </c>
      <c r="H56" s="27">
        <f>SUM(H9:H55)</f>
        <v>399086</v>
      </c>
      <c r="I56" s="25">
        <f t="shared" ref="I56" si="4">G56+H56</f>
        <v>963009</v>
      </c>
      <c r="J56" s="28">
        <f>G56/D56*100</f>
        <v>47.87398593467195</v>
      </c>
      <c r="K56" s="29">
        <f>H56/E56*100</f>
        <v>33.250433453892256</v>
      </c>
      <c r="L56" s="30">
        <f>(G56+H56)/F56*100</f>
        <v>40.493613800498281</v>
      </c>
      <c r="M56" s="30">
        <v>53.682735638777501</v>
      </c>
    </row>
    <row r="57" spans="1:13" ht="55.35" customHeight="1" thickBot="1">
      <c r="A57" s="31"/>
      <c r="B57" s="42" t="s">
        <v>58</v>
      </c>
      <c r="C57" s="32"/>
      <c r="D57" s="69" t="s">
        <v>61</v>
      </c>
      <c r="E57" s="70"/>
      <c r="F57" s="70"/>
      <c r="G57" s="70"/>
      <c r="H57" s="70"/>
      <c r="I57" s="71"/>
      <c r="J57" s="46">
        <v>50.740439381611104</v>
      </c>
      <c r="K57" s="47">
        <v>32.335813652539599</v>
      </c>
      <c r="L57" s="48">
        <v>41.510505394662104</v>
      </c>
      <c r="M57" s="33"/>
    </row>
    <row r="58" spans="1:13">
      <c r="A58" s="34"/>
      <c r="B58" s="35"/>
      <c r="C58" s="34"/>
      <c r="D58" s="33"/>
      <c r="E58" s="33"/>
      <c r="F58" s="33"/>
      <c r="G58" s="33"/>
      <c r="H58" s="33"/>
      <c r="I58" s="33"/>
      <c r="J58" s="33"/>
      <c r="K58" s="33"/>
      <c r="L58" s="33"/>
      <c r="M58" s="33"/>
    </row>
    <row r="59" spans="1:13">
      <c r="A59" s="34"/>
      <c r="B59" s="35"/>
      <c r="C59" s="34"/>
      <c r="D59" s="33"/>
      <c r="E59" s="33"/>
      <c r="F59" s="33"/>
      <c r="G59" s="33"/>
      <c r="H59" s="33"/>
      <c r="I59" s="33"/>
      <c r="J59" s="33"/>
      <c r="K59" s="33"/>
      <c r="L59" s="33"/>
      <c r="M59" s="33"/>
    </row>
    <row r="60" spans="1:13">
      <c r="A60" s="36"/>
      <c r="B60" s="35"/>
      <c r="C60" s="36"/>
      <c r="D60" s="37"/>
      <c r="E60" s="37"/>
      <c r="F60" s="37"/>
      <c r="G60" s="37"/>
      <c r="H60" s="37"/>
      <c r="I60" s="37"/>
      <c r="J60" s="37"/>
      <c r="K60" s="37"/>
      <c r="L60" s="37"/>
      <c r="M60" s="37"/>
    </row>
    <row r="61" spans="1:13">
      <c r="A61" s="36"/>
      <c r="B61" s="3"/>
      <c r="C61" s="36"/>
      <c r="D61" s="37"/>
      <c r="E61" s="37"/>
      <c r="F61" s="37"/>
      <c r="G61" s="37"/>
      <c r="H61" s="37"/>
      <c r="I61" s="37"/>
      <c r="J61" s="37"/>
      <c r="K61" s="37"/>
      <c r="L61" s="37"/>
      <c r="M61" s="37"/>
    </row>
  </sheetData>
  <mergeCells count="19">
    <mergeCell ref="D57:I57"/>
    <mergeCell ref="J7:J8"/>
    <mergeCell ref="K7:K8"/>
    <mergeCell ref="L2:N2"/>
    <mergeCell ref="A4:N4"/>
    <mergeCell ref="A6:A8"/>
    <mergeCell ref="B6:B8"/>
    <mergeCell ref="C6:C8"/>
    <mergeCell ref="D6:F6"/>
    <mergeCell ref="M7:M8"/>
    <mergeCell ref="L7:L8"/>
    <mergeCell ref="F7:F8"/>
    <mergeCell ref="D7:D8"/>
    <mergeCell ref="E7:E8"/>
    <mergeCell ref="G6:I6"/>
    <mergeCell ref="J6:L6"/>
    <mergeCell ref="G7:G8"/>
    <mergeCell ref="H7:H8"/>
    <mergeCell ref="I7:I8"/>
  </mergeCells>
  <phoneticPr fontId="6"/>
  <printOptions horizontalCentered="1" verticalCentered="1"/>
  <pageMargins left="0.51181102362204722" right="0.31496062992125984" top="0.35433070866141736" bottom="0.15748031496062992" header="0.31496062992125984" footer="0.31496062992125984"/>
  <pageSetup paperSize="9" scale="3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2017-12-20T06:11:33Z</cp:lastPrinted>
  <dcterms:created xsi:type="dcterms:W3CDTF">2016-07-18T02:44:11Z</dcterms:created>
  <dcterms:modified xsi:type="dcterms:W3CDTF">2017-12-20T10:03:16Z</dcterms:modified>
</cp:coreProperties>
</file>