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2 下水道\02 法非適\"/>
    </mc:Choice>
  </mc:AlternateContent>
  <workbookProtection workbookPassword="B319" lockStructure="1"/>
  <bookViews>
    <workbookView xWindow="240" yWindow="60" windowWidth="14940" windowHeight="7872"/>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P10" i="4"/>
  <c r="I10" i="4"/>
  <c r="B10" i="4"/>
  <c r="AL8" i="4"/>
  <c r="P8" i="4"/>
  <c r="I8" i="4"/>
  <c r="B8" i="4"/>
  <c r="C10" i="5" l="1"/>
  <c r="D10" i="5"/>
  <c r="E10" i="5"/>
  <c r="B10" i="5"/>
</calcChain>
</file>

<file path=xl/sharedStrings.xml><?xml version="1.0" encoding="utf-8"?>
<sst xmlns="http://schemas.openxmlformats.org/spreadsheetml/2006/main" count="255" uniqueCount="126">
  <si>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</si>
  <si>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</si>
  <si>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</si>
  <si>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</si>
  <si>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</si>
  <si>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</si>
  <si>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</si>
  <si>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</si>
  <si>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</si>
  <si>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</si>
  <si>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</si>
  <si>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</si>
  <si>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</si>
  <si>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</si>
  <si>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</si>
  <si>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</si>
  <si>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</si>
  <si>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</si>
  <si>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</si>
  <si>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</si>
  <si>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</si>
  <si>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</si>
  <si>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</si>
  <si>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</si>
  <si>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</si>
  <si>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</si>
  <si>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</si>
  <si>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</si>
  <si>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</si>
  <si>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</si>
  <si>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</si>
  <si>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</si>
  <si>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</si>
  <si>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</si>
  <si>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</si>
  <si>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</si>
  <si>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</si>
  <si>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</si>
  <si>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</si>
  <si>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</si>
  <si>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</si>
  <si>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</si>
  <si>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</si>
  <si>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</si>
  <si>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</si>
  <si>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</si>
  <si>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</si>
  <si>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</si>
  <si>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</si>
  <si>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</si>
  <si>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</si>
  <si>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</si>
  <si>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</si>
  <si>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</si>
  <si>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</si>
  <si>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</si>
  <si>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</si>
  <si>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</si>
  <si>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</si>
  <si>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</si>
  <si>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</si>
  <si>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</si>
  <si>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</si>
  <si>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</si>
  <si>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</si>
  <si>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</si>
  <si>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</si>
  <si>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</si>
  <si>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</si>
  <si>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</si>
  <si>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</si>
  <si>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</si>
  <si>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</si>
  <si>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</si>
  <si>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</si>
  <si>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</si>
  <si>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</si>
  <si>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</si>
  <si>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</si>
  <si>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</si>
  <si>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</si>
  <si>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</si>
  <si>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</si>
  <si>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</si>
  <si>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</si>
  <si>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</si>
  <si>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</si>
  <si>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</si>
  <si>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</si>
  <si>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</si>
  <si>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</si>
  <si>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</si>
  <si>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</si>
  <si>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</si>
  <si>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</si>
  <si>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</si>
  <si>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</si>
  <si>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</si>
  <si>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</si>
  <si>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</si>
  <si>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</si>
  <si>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</si>
  <si>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</si>
  <si>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</si>
  <si>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</si>
  <si>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</si>
  <si>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</si>
  <si>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</si>
  <si>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</si>
  <si>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</si>
  <si>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北海道</t>
  </si>
  <si>
    <t>法非適用</t>
  </si>
  <si>
    <t>下水道事業</t>
  </si>
  <si>
    <t>流域下水道</t>
  </si>
  <si>
    <t>E1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</si>
  <si>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</si>
  <si>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</si>
  <si>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</si>
  <si>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</si>
  <si>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</si>
  <si>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</si>
  <si>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</si>
  <si>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本道が設置している流域下水道は、早いものでは昭和５０年代前半に供用を開始していることから、経年による施設老朽化が進んでいる状況にある。
　このため、各流域下水道において長寿命化計画を策定しながら、順次必要な改築更新を進めているところである。</t>
    <rPh sb="1" eb="3">
      <t>ホンドウ</t>
    </rPh>
    <rPh sb="4" eb="6">
      <t>セッチ</t>
    </rPh>
    <rPh sb="10" eb="12">
      <t>リュウイキ</t>
    </rPh>
    <rPh sb="12" eb="15">
      <t>ゲスイドウ</t>
    </rPh>
    <rPh sb="17" eb="18">
      <t>ハヤ</t>
    </rPh>
    <rPh sb="23" eb="25">
      <t>ショウワ</t>
    </rPh>
    <rPh sb="27" eb="29">
      <t>ネンダイ</t>
    </rPh>
    <rPh sb="29" eb="31">
      <t>ゼンハン</t>
    </rPh>
    <rPh sb="32" eb="34">
      <t>キョウヨウ</t>
    </rPh>
    <rPh sb="35" eb="37">
      <t>カイシ</t>
    </rPh>
    <rPh sb="46" eb="48">
      <t>ケイネン</t>
    </rPh>
    <rPh sb="51" eb="53">
      <t>シセツ</t>
    </rPh>
    <rPh sb="53" eb="56">
      <t>ロウキュウカ</t>
    </rPh>
    <rPh sb="57" eb="58">
      <t>スス</t>
    </rPh>
    <rPh sb="62" eb="64">
      <t>ジョウキョウ</t>
    </rPh>
    <rPh sb="75" eb="78">
      <t>カクリュウイキ</t>
    </rPh>
    <rPh sb="78" eb="81">
      <t>ゲスイドウ</t>
    </rPh>
    <rPh sb="85" eb="89">
      <t>チョウジュミョウカ</t>
    </rPh>
    <rPh sb="89" eb="91">
      <t>ケイカク</t>
    </rPh>
    <rPh sb="92" eb="94">
      <t>サクテイ</t>
    </rPh>
    <rPh sb="99" eb="101">
      <t>ジュンジ</t>
    </rPh>
    <rPh sb="101" eb="103">
      <t>ヒツヨウ</t>
    </rPh>
    <rPh sb="104" eb="106">
      <t>カイチク</t>
    </rPh>
    <rPh sb="106" eb="108">
      <t>コウシン</t>
    </rPh>
    <rPh sb="109" eb="110">
      <t>スス</t>
    </rPh>
    <phoneticPr fontId="4"/>
  </si>
  <si>
    <t>　上記のとおり、本道の流域下水道においては、整備、管理の手法から、戦略的な経営を実践する企業形態とはなっていない。
　維持管理を流域下水道市町に委託する手法は、事業着手当初から、北海道と流域関連市町の確認事項としてきた歴史的背景があり、流域関連市町にとっては、自ら維持管理をすることで、流域下水道と関連公共下水道との一体的な経営となっている。</t>
    <rPh sb="1" eb="3">
      <t>ジョウキ</t>
    </rPh>
    <rPh sb="8" eb="10">
      <t>ホンドウ</t>
    </rPh>
    <rPh sb="11" eb="13">
      <t>リュウイキ</t>
    </rPh>
    <rPh sb="13" eb="16">
      <t>ゲスイドウ</t>
    </rPh>
    <rPh sb="22" eb="24">
      <t>セイビ</t>
    </rPh>
    <rPh sb="25" eb="27">
      <t>カンリ</t>
    </rPh>
    <rPh sb="28" eb="30">
      <t>シュホウ</t>
    </rPh>
    <rPh sb="33" eb="36">
      <t>センリャクテキ</t>
    </rPh>
    <rPh sb="37" eb="39">
      <t>ケイエイ</t>
    </rPh>
    <rPh sb="40" eb="42">
      <t>ジッセン</t>
    </rPh>
    <rPh sb="44" eb="46">
      <t>キギョウ</t>
    </rPh>
    <rPh sb="46" eb="48">
      <t>ケイタイ</t>
    </rPh>
    <rPh sb="59" eb="61">
      <t>イジ</t>
    </rPh>
    <rPh sb="61" eb="63">
      <t>カンリ</t>
    </rPh>
    <rPh sb="64" eb="66">
      <t>リュウイキ</t>
    </rPh>
    <rPh sb="66" eb="69">
      <t>ゲスイドウ</t>
    </rPh>
    <rPh sb="69" eb="71">
      <t>シマチ</t>
    </rPh>
    <rPh sb="72" eb="74">
      <t>イタク</t>
    </rPh>
    <rPh sb="76" eb="78">
      <t>シュホウ</t>
    </rPh>
    <rPh sb="80" eb="82">
      <t>ジギョウ</t>
    </rPh>
    <rPh sb="82" eb="84">
      <t>チャクシュ</t>
    </rPh>
    <rPh sb="84" eb="86">
      <t>トウショ</t>
    </rPh>
    <rPh sb="89" eb="92">
      <t>ホッカイドウ</t>
    </rPh>
    <rPh sb="93" eb="95">
      <t>リュウイキ</t>
    </rPh>
    <rPh sb="95" eb="97">
      <t>カンレン</t>
    </rPh>
    <rPh sb="97" eb="99">
      <t>シマチ</t>
    </rPh>
    <rPh sb="100" eb="102">
      <t>カクニン</t>
    </rPh>
    <rPh sb="102" eb="104">
      <t>ジコウ</t>
    </rPh>
    <rPh sb="109" eb="112">
      <t>レキシテキ</t>
    </rPh>
    <rPh sb="112" eb="114">
      <t>ハイケイ</t>
    </rPh>
    <rPh sb="118" eb="120">
      <t>リュウイキ</t>
    </rPh>
    <rPh sb="120" eb="122">
      <t>カンレン</t>
    </rPh>
    <rPh sb="122" eb="124">
      <t>シマチ</t>
    </rPh>
    <rPh sb="130" eb="131">
      <t>ミズカ</t>
    </rPh>
    <rPh sb="132" eb="134">
      <t>イジ</t>
    </rPh>
    <rPh sb="134" eb="136">
      <t>カンリ</t>
    </rPh>
    <rPh sb="143" eb="145">
      <t>リュウイキ</t>
    </rPh>
    <rPh sb="145" eb="148">
      <t>ゲスイドウ</t>
    </rPh>
    <rPh sb="149" eb="151">
      <t>カンレン</t>
    </rPh>
    <rPh sb="151" eb="153">
      <t>コウキョウ</t>
    </rPh>
    <rPh sb="153" eb="156">
      <t>ゲスイドウ</t>
    </rPh>
    <rPh sb="158" eb="161">
      <t>イッタイテキ</t>
    </rPh>
    <rPh sb="162" eb="164">
      <t>ケイエイ</t>
    </rPh>
    <phoneticPr fontId="4"/>
  </si>
  <si>
    <t xml:space="preserve"> 本道の流域下水道は、流域関連市町に維持管理業務（許認可関係等を除く。）を委託しており、維持管理業務に要する費用は、受託者である流域関連市町で全額を負担している。
　また、本道は、施設全体の完成までの間、整備部門を担ったほか、改築更新事業についても、流域関連市町の求めに応じて、必要な箇所の改築更新工事を実施しているが、その費用は、平成１９年度以降は流域関連市町の負担となっている。
　このように、本道の流域下水道の整備管理手法は、他府県の方法とは異なる状況にあり、この点で他府県の流域下水道の経営比較分析の例と単純比較できない状況となっている。</t>
    <rPh sb="1" eb="3">
      <t>ホンドウ</t>
    </rPh>
    <rPh sb="4" eb="6">
      <t>リュウイキ</t>
    </rPh>
    <rPh sb="6" eb="9">
      <t>ゲスイドウ</t>
    </rPh>
    <rPh sb="11" eb="13">
      <t>リュウイキ</t>
    </rPh>
    <rPh sb="13" eb="15">
      <t>カンレン</t>
    </rPh>
    <rPh sb="15" eb="17">
      <t>シチョウ</t>
    </rPh>
    <rPh sb="18" eb="20">
      <t>イジ</t>
    </rPh>
    <rPh sb="20" eb="22">
      <t>カンリ</t>
    </rPh>
    <rPh sb="22" eb="24">
      <t>ギョウム</t>
    </rPh>
    <rPh sb="25" eb="28">
      <t>キョニンカ</t>
    </rPh>
    <rPh sb="28" eb="31">
      <t>カンケイナド</t>
    </rPh>
    <rPh sb="32" eb="33">
      <t>ノゾ</t>
    </rPh>
    <rPh sb="37" eb="39">
      <t>イタク</t>
    </rPh>
    <rPh sb="44" eb="46">
      <t>イジ</t>
    </rPh>
    <rPh sb="46" eb="48">
      <t>カンリ</t>
    </rPh>
    <rPh sb="48" eb="50">
      <t>ギョウム</t>
    </rPh>
    <rPh sb="51" eb="52">
      <t>ヨウ</t>
    </rPh>
    <rPh sb="54" eb="56">
      <t>ヒヨウ</t>
    </rPh>
    <rPh sb="58" eb="61">
      <t>ジュタクシャ</t>
    </rPh>
    <rPh sb="64" eb="66">
      <t>リュウイキ</t>
    </rPh>
    <rPh sb="66" eb="68">
      <t>カンレン</t>
    </rPh>
    <rPh sb="68" eb="70">
      <t>シチョウ</t>
    </rPh>
    <rPh sb="71" eb="73">
      <t>ゼンガク</t>
    </rPh>
    <rPh sb="74" eb="76">
      <t>フタン</t>
    </rPh>
    <rPh sb="86" eb="88">
      <t>ホンドウ</t>
    </rPh>
    <rPh sb="90" eb="92">
      <t>シセツ</t>
    </rPh>
    <rPh sb="92" eb="94">
      <t>ゼンタイ</t>
    </rPh>
    <rPh sb="95" eb="97">
      <t>カンセイ</t>
    </rPh>
    <rPh sb="100" eb="101">
      <t>アイダ</t>
    </rPh>
    <rPh sb="102" eb="104">
      <t>セイビ</t>
    </rPh>
    <rPh sb="104" eb="106">
      <t>ブモン</t>
    </rPh>
    <rPh sb="107" eb="108">
      <t>ニナ</t>
    </rPh>
    <rPh sb="113" eb="115">
      <t>カイチク</t>
    </rPh>
    <rPh sb="115" eb="117">
      <t>コウシン</t>
    </rPh>
    <rPh sb="117" eb="119">
      <t>ジギョウ</t>
    </rPh>
    <rPh sb="125" eb="127">
      <t>リュウイキ</t>
    </rPh>
    <rPh sb="127" eb="129">
      <t>カンレン</t>
    </rPh>
    <rPh sb="129" eb="131">
      <t>シマチ</t>
    </rPh>
    <rPh sb="132" eb="133">
      <t>モト</t>
    </rPh>
    <rPh sb="135" eb="136">
      <t>オウ</t>
    </rPh>
    <rPh sb="139" eb="141">
      <t>ヒツヨウ</t>
    </rPh>
    <rPh sb="142" eb="144">
      <t>カショ</t>
    </rPh>
    <rPh sb="145" eb="147">
      <t>カイチク</t>
    </rPh>
    <rPh sb="147" eb="149">
      <t>コウシン</t>
    </rPh>
    <rPh sb="149" eb="151">
      <t>コウジ</t>
    </rPh>
    <rPh sb="152" eb="154">
      <t>ジッシ</t>
    </rPh>
    <rPh sb="162" eb="164">
      <t>ヒヨウ</t>
    </rPh>
    <rPh sb="166" eb="168">
      <t>ヘイセイ</t>
    </rPh>
    <rPh sb="170" eb="172">
      <t>ネンド</t>
    </rPh>
    <rPh sb="172" eb="174">
      <t>イコウ</t>
    </rPh>
    <rPh sb="175" eb="177">
      <t>リュウイキ</t>
    </rPh>
    <rPh sb="177" eb="179">
      <t>カンレン</t>
    </rPh>
    <rPh sb="179" eb="181">
      <t>シマチ</t>
    </rPh>
    <rPh sb="182" eb="184">
      <t>フタン</t>
    </rPh>
    <rPh sb="199" eb="201">
      <t>ホンドウ</t>
    </rPh>
    <rPh sb="202" eb="204">
      <t>リュウイキ</t>
    </rPh>
    <rPh sb="204" eb="207">
      <t>ゲスイドウ</t>
    </rPh>
    <rPh sb="208" eb="210">
      <t>セイビ</t>
    </rPh>
    <rPh sb="210" eb="212">
      <t>カンリ</t>
    </rPh>
    <rPh sb="212" eb="214">
      <t>シュホウ</t>
    </rPh>
    <rPh sb="216" eb="219">
      <t>タフケン</t>
    </rPh>
    <rPh sb="220" eb="222">
      <t>ホウホウ</t>
    </rPh>
    <rPh sb="224" eb="225">
      <t>コト</t>
    </rPh>
    <rPh sb="227" eb="229">
      <t>ジョウキョウ</t>
    </rPh>
    <rPh sb="235" eb="236">
      <t>テン</t>
    </rPh>
    <rPh sb="237" eb="240">
      <t>タフケン</t>
    </rPh>
    <rPh sb="241" eb="243">
      <t>リュウイキ</t>
    </rPh>
    <rPh sb="243" eb="246">
      <t>ゲスイドウ</t>
    </rPh>
    <rPh sb="247" eb="249">
      <t>ケイエイ</t>
    </rPh>
    <rPh sb="249" eb="251">
      <t>ヒカク</t>
    </rPh>
    <rPh sb="251" eb="253">
      <t>ブンセキ</t>
    </rPh>
    <rPh sb="254" eb="255">
      <t>レイ</t>
    </rPh>
    <rPh sb="256" eb="258">
      <t>タンジュン</t>
    </rPh>
    <rPh sb="258" eb="260">
      <t>ヒカク</t>
    </rPh>
    <rPh sb="264" eb="266">
      <t>ジョウキョウ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</si>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</sst>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quot;-&quot;">
                  <c:v>0.11</c:v>
                </c:pt>
                <c:pt idx="1">
                  <c:v>0</c:v>
                </c:pt>
                <c:pt idx="2">
                  <c:v>0</c:v>
                </c:pt>
                <c:pt idx="3">
                  <c:v>0</c:v>
                </c:pt>
                <c:pt idx="4">
                  <c:v>0</c:v>
                </c:pt>
              </c:numCache>
            </c:numRef>
          </c:val>
        </c:ser>
        <c:dLbls>
          <c:showLegendKey val="0"/>
          <c:showVal val="0"/>
          <c:showCatName val="0"/>
          <c:showSerName val="0"/>
          <c:showPercent val="0"/>
          <c:showBubbleSize val="0"/>
        </c:dLbls>
        <c:gapWidth val="150"/>
        <c:axId val="453370072"/>
        <c:axId val="453375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0.09</c:v>
                </c:pt>
                <c:pt idx="2">
                  <c:v>0.12</c:v>
                </c:pt>
                <c:pt idx="3">
                  <c:v>7.0000000000000007E-2</c:v>
                </c:pt>
                <c:pt idx="4">
                  <c:v>7.0000000000000007E-2</c:v>
                </c:pt>
              </c:numCache>
            </c:numRef>
          </c:val>
          <c:smooth val="0"/>
        </c:ser>
        <c:dLbls>
          <c:showLegendKey val="0"/>
          <c:showVal val="0"/>
          <c:showCatName val="0"/>
          <c:showSerName val="0"/>
          <c:showPercent val="0"/>
          <c:showBubbleSize val="0"/>
        </c:dLbls>
        <c:marker val="1"/>
        <c:smooth val="0"/>
        <c:axId val="453370072"/>
        <c:axId val="453375560"/>
      </c:lineChart>
      <c:dateAx>
        <c:axId val="453370072"/>
        <c:scaling>
          <c:orientation val="minMax"/>
        </c:scaling>
        <c:delete val="1"/>
        <c:axPos val="b"/>
        <c:numFmt formatCode="ge" sourceLinked="1"/>
        <c:majorTickMark val="none"/>
        <c:minorTickMark val="none"/>
        <c:tickLblPos val="none"/>
        <c:crossAx val="453375560"/>
        <c:crosses val="autoZero"/>
        <c:auto val="1"/>
        <c:lblOffset val="100"/>
        <c:baseTimeUnit val="years"/>
      </c:dateAx>
      <c:valAx>
        <c:axId val="453375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0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77244456"/>
        <c:axId val="277241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71.87</c:v>
                </c:pt>
                <c:pt idx="1">
                  <c:v>65.430000000000007</c:v>
                </c:pt>
                <c:pt idx="2">
                  <c:v>64.930000000000007</c:v>
                </c:pt>
                <c:pt idx="3">
                  <c:v>66.02</c:v>
                </c:pt>
                <c:pt idx="4">
                  <c:v>65.900000000000006</c:v>
                </c:pt>
              </c:numCache>
            </c:numRef>
          </c:val>
          <c:smooth val="0"/>
        </c:ser>
        <c:dLbls>
          <c:showLegendKey val="0"/>
          <c:showVal val="0"/>
          <c:showCatName val="0"/>
          <c:showSerName val="0"/>
          <c:showPercent val="0"/>
          <c:showBubbleSize val="0"/>
        </c:dLbls>
        <c:marker val="1"/>
        <c:smooth val="0"/>
        <c:axId val="277244456"/>
        <c:axId val="277241320"/>
      </c:lineChart>
      <c:dateAx>
        <c:axId val="277244456"/>
        <c:scaling>
          <c:orientation val="minMax"/>
        </c:scaling>
        <c:delete val="1"/>
        <c:axPos val="b"/>
        <c:numFmt formatCode="ge" sourceLinked="1"/>
        <c:majorTickMark val="none"/>
        <c:minorTickMark val="none"/>
        <c:tickLblPos val="none"/>
        <c:crossAx val="277241320"/>
        <c:crosses val="autoZero"/>
        <c:auto val="1"/>
        <c:lblOffset val="100"/>
        <c:baseTimeUnit val="years"/>
      </c:dateAx>
      <c:valAx>
        <c:axId val="277241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44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95.37</c:v>
                </c:pt>
                <c:pt idx="1">
                  <c:v>96.25</c:v>
                </c:pt>
                <c:pt idx="2">
                  <c:v>98.16</c:v>
                </c:pt>
                <c:pt idx="3">
                  <c:v>98.16</c:v>
                </c:pt>
                <c:pt idx="4">
                  <c:v>98.16</c:v>
                </c:pt>
              </c:numCache>
            </c:numRef>
          </c:val>
        </c:ser>
        <c:dLbls>
          <c:showLegendKey val="0"/>
          <c:showVal val="0"/>
          <c:showCatName val="0"/>
          <c:showSerName val="0"/>
          <c:showPercent val="0"/>
          <c:showBubbleSize val="0"/>
        </c:dLbls>
        <c:gapWidth val="150"/>
        <c:axId val="277239752"/>
        <c:axId val="277242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92.39</c:v>
                </c:pt>
                <c:pt idx="1">
                  <c:v>92.51</c:v>
                </c:pt>
                <c:pt idx="2">
                  <c:v>92.69</c:v>
                </c:pt>
                <c:pt idx="3">
                  <c:v>92.96</c:v>
                </c:pt>
                <c:pt idx="4">
                  <c:v>92.8</c:v>
                </c:pt>
              </c:numCache>
            </c:numRef>
          </c:val>
          <c:smooth val="0"/>
        </c:ser>
        <c:dLbls>
          <c:showLegendKey val="0"/>
          <c:showVal val="0"/>
          <c:showCatName val="0"/>
          <c:showSerName val="0"/>
          <c:showPercent val="0"/>
          <c:showBubbleSize val="0"/>
        </c:dLbls>
        <c:marker val="1"/>
        <c:smooth val="0"/>
        <c:axId val="277239752"/>
        <c:axId val="277242888"/>
      </c:lineChart>
      <c:dateAx>
        <c:axId val="277239752"/>
        <c:scaling>
          <c:orientation val="minMax"/>
        </c:scaling>
        <c:delete val="1"/>
        <c:axPos val="b"/>
        <c:numFmt formatCode="ge" sourceLinked="1"/>
        <c:majorTickMark val="none"/>
        <c:minorTickMark val="none"/>
        <c:tickLblPos val="none"/>
        <c:crossAx val="277242888"/>
        <c:crosses val="autoZero"/>
        <c:auto val="1"/>
        <c:lblOffset val="100"/>
        <c:baseTimeUnit val="years"/>
      </c:dateAx>
      <c:valAx>
        <c:axId val="277242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39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24.51</c:v>
                </c:pt>
                <c:pt idx="1">
                  <c:v>27.19</c:v>
                </c:pt>
                <c:pt idx="2">
                  <c:v>23.78</c:v>
                </c:pt>
                <c:pt idx="3">
                  <c:v>18.11</c:v>
                </c:pt>
                <c:pt idx="4">
                  <c:v>61.46</c:v>
                </c:pt>
              </c:numCache>
            </c:numRef>
          </c:val>
        </c:ser>
        <c:dLbls>
          <c:showLegendKey val="0"/>
          <c:showVal val="0"/>
          <c:showCatName val="0"/>
          <c:showSerName val="0"/>
          <c:showPercent val="0"/>
          <c:showBubbleSize val="0"/>
        </c:dLbls>
        <c:gapWidth val="150"/>
        <c:axId val="453375952"/>
        <c:axId val="45337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3375952"/>
        <c:axId val="453371248"/>
      </c:lineChart>
      <c:dateAx>
        <c:axId val="453375952"/>
        <c:scaling>
          <c:orientation val="minMax"/>
        </c:scaling>
        <c:delete val="1"/>
        <c:axPos val="b"/>
        <c:numFmt formatCode="ge" sourceLinked="1"/>
        <c:majorTickMark val="none"/>
        <c:minorTickMark val="none"/>
        <c:tickLblPos val="none"/>
        <c:crossAx val="453371248"/>
        <c:crosses val="autoZero"/>
        <c:auto val="1"/>
        <c:lblOffset val="100"/>
        <c:baseTimeUnit val="years"/>
      </c:dateAx>
      <c:valAx>
        <c:axId val="45337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53374776"/>
        <c:axId val="453377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3374776"/>
        <c:axId val="453377128"/>
      </c:lineChart>
      <c:dateAx>
        <c:axId val="453374776"/>
        <c:scaling>
          <c:orientation val="minMax"/>
        </c:scaling>
        <c:delete val="1"/>
        <c:axPos val="b"/>
        <c:numFmt formatCode="ge" sourceLinked="1"/>
        <c:majorTickMark val="none"/>
        <c:minorTickMark val="none"/>
        <c:tickLblPos val="none"/>
        <c:crossAx val="453377128"/>
        <c:crosses val="autoZero"/>
        <c:auto val="1"/>
        <c:lblOffset val="100"/>
        <c:baseTimeUnit val="years"/>
      </c:dateAx>
      <c:valAx>
        <c:axId val="453377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4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64511616"/>
        <c:axId val="664512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64511616"/>
        <c:axId val="664512008"/>
      </c:lineChart>
      <c:dateAx>
        <c:axId val="664511616"/>
        <c:scaling>
          <c:orientation val="minMax"/>
        </c:scaling>
        <c:delete val="1"/>
        <c:axPos val="b"/>
        <c:numFmt formatCode="ge" sourceLinked="1"/>
        <c:majorTickMark val="none"/>
        <c:minorTickMark val="none"/>
        <c:tickLblPos val="none"/>
        <c:crossAx val="664512008"/>
        <c:crosses val="autoZero"/>
        <c:auto val="1"/>
        <c:lblOffset val="100"/>
        <c:baseTimeUnit val="years"/>
      </c:dateAx>
      <c:valAx>
        <c:axId val="664512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451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64513184"/>
        <c:axId val="66451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64513184"/>
        <c:axId val="664510048"/>
      </c:lineChart>
      <c:dateAx>
        <c:axId val="664513184"/>
        <c:scaling>
          <c:orientation val="minMax"/>
        </c:scaling>
        <c:delete val="1"/>
        <c:axPos val="b"/>
        <c:numFmt formatCode="ge" sourceLinked="1"/>
        <c:majorTickMark val="none"/>
        <c:minorTickMark val="none"/>
        <c:tickLblPos val="none"/>
        <c:crossAx val="664510048"/>
        <c:crosses val="autoZero"/>
        <c:auto val="1"/>
        <c:lblOffset val="100"/>
        <c:baseTimeUnit val="years"/>
      </c:dateAx>
      <c:valAx>
        <c:axId val="66451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451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01691656"/>
        <c:axId val="50168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1691656"/>
        <c:axId val="501689696"/>
      </c:lineChart>
      <c:dateAx>
        <c:axId val="501691656"/>
        <c:scaling>
          <c:orientation val="minMax"/>
        </c:scaling>
        <c:delete val="1"/>
        <c:axPos val="b"/>
        <c:numFmt formatCode="ge" sourceLinked="1"/>
        <c:majorTickMark val="none"/>
        <c:minorTickMark val="none"/>
        <c:tickLblPos val="none"/>
        <c:crossAx val="501689696"/>
        <c:crosses val="autoZero"/>
        <c:auto val="1"/>
        <c:lblOffset val="100"/>
        <c:baseTimeUnit val="years"/>
      </c:dateAx>
      <c:valAx>
        <c:axId val="50168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691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01692832"/>
        <c:axId val="501692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469.84</c:v>
                </c:pt>
                <c:pt idx="1">
                  <c:v>438.59</c:v>
                </c:pt>
                <c:pt idx="2">
                  <c:v>407.62</c:v>
                </c:pt>
                <c:pt idx="3">
                  <c:v>359.02</c:v>
                </c:pt>
                <c:pt idx="4">
                  <c:v>306.97000000000003</c:v>
                </c:pt>
              </c:numCache>
            </c:numRef>
          </c:val>
          <c:smooth val="0"/>
        </c:ser>
        <c:dLbls>
          <c:showLegendKey val="0"/>
          <c:showVal val="0"/>
          <c:showCatName val="0"/>
          <c:showSerName val="0"/>
          <c:showPercent val="0"/>
          <c:showBubbleSize val="0"/>
        </c:dLbls>
        <c:marker val="1"/>
        <c:smooth val="0"/>
        <c:axId val="501692832"/>
        <c:axId val="501692440"/>
      </c:lineChart>
      <c:dateAx>
        <c:axId val="501692832"/>
        <c:scaling>
          <c:orientation val="minMax"/>
        </c:scaling>
        <c:delete val="1"/>
        <c:axPos val="b"/>
        <c:numFmt formatCode="ge" sourceLinked="1"/>
        <c:majorTickMark val="none"/>
        <c:minorTickMark val="none"/>
        <c:tickLblPos val="none"/>
        <c:crossAx val="501692440"/>
        <c:crosses val="autoZero"/>
        <c:auto val="1"/>
        <c:lblOffset val="100"/>
        <c:baseTimeUnit val="years"/>
      </c:dateAx>
      <c:valAx>
        <c:axId val="501692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69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01695184"/>
        <c:axId val="501694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501695184"/>
        <c:axId val="501694792"/>
      </c:lineChart>
      <c:dateAx>
        <c:axId val="501695184"/>
        <c:scaling>
          <c:orientation val="minMax"/>
        </c:scaling>
        <c:delete val="1"/>
        <c:axPos val="b"/>
        <c:numFmt formatCode="ge" sourceLinked="1"/>
        <c:majorTickMark val="none"/>
        <c:minorTickMark val="none"/>
        <c:tickLblPos val="none"/>
        <c:crossAx val="501694792"/>
        <c:crosses val="autoZero"/>
        <c:auto val="1"/>
        <c:lblOffset val="100"/>
        <c:baseTimeUnit val="years"/>
      </c:dateAx>
      <c:valAx>
        <c:axId val="501694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69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77240928"/>
        <c:axId val="27723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62.17</c:v>
                </c:pt>
                <c:pt idx="1">
                  <c:v>61.27</c:v>
                </c:pt>
                <c:pt idx="2">
                  <c:v>66.680000000000007</c:v>
                </c:pt>
                <c:pt idx="3">
                  <c:v>60.18</c:v>
                </c:pt>
                <c:pt idx="4">
                  <c:v>58.19</c:v>
                </c:pt>
              </c:numCache>
            </c:numRef>
          </c:val>
          <c:smooth val="0"/>
        </c:ser>
        <c:dLbls>
          <c:showLegendKey val="0"/>
          <c:showVal val="0"/>
          <c:showCatName val="0"/>
          <c:showSerName val="0"/>
          <c:showPercent val="0"/>
          <c:showBubbleSize val="0"/>
        </c:dLbls>
        <c:marker val="1"/>
        <c:smooth val="0"/>
        <c:axId val="277240928"/>
        <c:axId val="277239360"/>
      </c:lineChart>
      <c:dateAx>
        <c:axId val="277240928"/>
        <c:scaling>
          <c:orientation val="minMax"/>
        </c:scaling>
        <c:delete val="1"/>
        <c:axPos val="b"/>
        <c:numFmt formatCode="ge" sourceLinked="1"/>
        <c:majorTickMark val="none"/>
        <c:minorTickMark val="none"/>
        <c:tickLblPos val="none"/>
        <c:crossAx val="277239360"/>
        <c:crosses val="autoZero"/>
        <c:auto val="1"/>
        <c:lblOffset val="100"/>
        <c:baseTimeUnit val="years"/>
      </c:dateAx>
      <c:valAx>
        <c:axId val="27723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4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【306.90】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北海道</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流域下水道</v>
      </c>
      <c r="Q8" s="72"/>
      <c r="R8" s="72"/>
      <c r="S8" s="72"/>
      <c r="T8" s="72"/>
      <c r="U8" s="72"/>
      <c r="V8" s="72"/>
      <c r="W8" s="72" t="str">
        <f>データ!L6</f>
        <v>E1</v>
      </c>
      <c r="X8" s="72"/>
      <c r="Y8" s="72"/>
      <c r="Z8" s="72"/>
      <c r="AA8" s="72"/>
      <c r="AB8" s="72"/>
      <c r="AC8" s="72"/>
      <c r="AD8" s="73" t="s">
        <v>125</v>
      </c>
      <c r="AE8" s="73"/>
      <c r="AF8" s="73"/>
      <c r="AG8" s="73"/>
      <c r="AH8" s="73"/>
      <c r="AI8" s="73"/>
      <c r="AJ8" s="73"/>
      <c r="AK8" s="4"/>
      <c r="AL8" s="67">
        <f>データ!S6</f>
        <v>5370807</v>
      </c>
      <c r="AM8" s="67"/>
      <c r="AN8" s="67"/>
      <c r="AO8" s="67"/>
      <c r="AP8" s="67"/>
      <c r="AQ8" s="67"/>
      <c r="AR8" s="67"/>
      <c r="AS8" s="67"/>
      <c r="AT8" s="66">
        <f>データ!T6</f>
        <v>83423.820000000007</v>
      </c>
      <c r="AU8" s="66"/>
      <c r="AV8" s="66"/>
      <c r="AW8" s="66"/>
      <c r="AX8" s="66"/>
      <c r="AY8" s="66"/>
      <c r="AZ8" s="66"/>
      <c r="BA8" s="66"/>
      <c r="BB8" s="66">
        <f>データ!U6</f>
        <v>64.38</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66.8</v>
      </c>
      <c r="Q10" s="66"/>
      <c r="R10" s="66"/>
      <c r="S10" s="66"/>
      <c r="T10" s="66"/>
      <c r="U10" s="66"/>
      <c r="V10" s="66"/>
      <c r="W10" s="66">
        <f>データ!Q6</f>
        <v>0</v>
      </c>
      <c r="X10" s="66"/>
      <c r="Y10" s="66"/>
      <c r="Z10" s="66"/>
      <c r="AA10" s="66"/>
      <c r="AB10" s="66"/>
      <c r="AC10" s="66"/>
      <c r="AD10" s="67">
        <f>データ!R6</f>
        <v>0</v>
      </c>
      <c r="AE10" s="67"/>
      <c r="AF10" s="67"/>
      <c r="AG10" s="67"/>
      <c r="AH10" s="67"/>
      <c r="AI10" s="67"/>
      <c r="AJ10" s="67"/>
      <c r="AK10" s="2"/>
      <c r="AL10" s="67">
        <f>データ!V6</f>
        <v>484210</v>
      </c>
      <c r="AM10" s="67"/>
      <c r="AN10" s="67"/>
      <c r="AO10" s="67"/>
      <c r="AP10" s="67"/>
      <c r="AQ10" s="67"/>
      <c r="AR10" s="67"/>
      <c r="AS10" s="67"/>
      <c r="AT10" s="66">
        <f>データ!W6</f>
        <v>153.9</v>
      </c>
      <c r="AU10" s="66"/>
      <c r="AV10" s="66"/>
      <c r="AW10" s="66"/>
      <c r="AX10" s="66"/>
      <c r="AY10" s="66"/>
      <c r="AZ10" s="66"/>
      <c r="BA10" s="66"/>
      <c r="BB10" s="66">
        <f>データ!X6</f>
        <v>3146.26</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【306.90】</v>
      </c>
      <c r="I86" s="26" t="str">
        <f>データ!CA6</f>
        <v>【0.00】</v>
      </c>
      <c r="J86" s="26" t="str">
        <f>データ!CL6</f>
        <v>【60.62】</v>
      </c>
      <c r="K86" s="26" t="str">
        <f>データ!CW6</f>
        <v>【65.75】</v>
      </c>
      <c r="L86" s="26" t="str">
        <f>データ!DH6</f>
        <v>【92.25】</v>
      </c>
      <c r="M86" s="26" t="s">
        <v>56</v>
      </c>
      <c r="N86" s="26" t="s">
        <v>56</v>
      </c>
      <c r="O86" s="26" t="str">
        <f>データ!EO6</f>
        <v>【0.07】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ColWidth="9" defaultRowHeight="13.2"/>
  <cols>
    <col min="1" max="1" width="9" style="3"/>
    <col min="2" max="144" width="11.8867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10006</v>
      </c>
      <c r="D6" s="33">
        <f t="shared" si="3"/>
        <v>47</v>
      </c>
      <c r="E6" s="33">
        <f t="shared" si="3"/>
        <v>17</v>
      </c>
      <c r="F6" s="33">
        <f t="shared" si="3"/>
        <v>3</v>
      </c>
      <c r="G6" s="33">
        <f t="shared" si="3"/>
        <v>0</v>
      </c>
      <c r="H6" s="33" t="str">
        <f t="shared" si="3"/>
        <v>北海道</v>
      </c>
      <c r="I6" s="33" t="str">
        <f t="shared" si="3"/>
        <v>法非適用</v>
      </c>
      <c r="J6" s="33" t="str">
        <f t="shared" si="3"/>
        <v>下水道事業</v>
      </c>
      <c r="K6" s="33" t="str">
        <f t="shared" si="3"/>
        <v>流域下水道</v>
      </c>
      <c r="L6" s="33" t="str">
        <f t="shared" si="3"/>
        <v>E1</v>
      </c>
      <c r="M6" s="33">
        <f t="shared" si="3"/>
        <v>0</v>
      </c>
      <c r="N6" s="34" t="str">
        <f t="shared" si="3"/>
        <v>-</v>
      </c>
      <c r="O6" s="34" t="str">
        <f t="shared" si="3"/>
        <v>該当数値なし</v>
      </c>
      <c r="P6" s="34">
        <f t="shared" si="3"/>
        <v>66.8</v>
      </c>
      <c r="Q6" s="34">
        <f t="shared" si="3"/>
        <v>0</v>
      </c>
      <c r="R6" s="34">
        <f t="shared" si="3"/>
        <v>0</v>
      </c>
      <c r="S6" s="34">
        <f t="shared" si="3"/>
        <v>5370807</v>
      </c>
      <c r="T6" s="34">
        <f t="shared" si="3"/>
        <v>83423.820000000007</v>
      </c>
      <c r="U6" s="34">
        <f t="shared" si="3"/>
        <v>64.38</v>
      </c>
      <c r="V6" s="34">
        <f t="shared" si="3"/>
        <v>484210</v>
      </c>
      <c r="W6" s="34">
        <f t="shared" si="3"/>
        <v>153.9</v>
      </c>
      <c r="X6" s="34">
        <f t="shared" si="3"/>
        <v>3146.26</v>
      </c>
      <c r="Y6" s="35">
        <f>IF(Y7="",NA(),Y7)</f>
        <v>24.51</v>
      </c>
      <c r="Z6" s="35">
        <f t="shared" ref="Z6:AH6" si="4">IF(Z7="",NA(),Z7)</f>
        <v>27.19</v>
      </c>
      <c r="AA6" s="35">
        <f t="shared" si="4"/>
        <v>23.78</v>
      </c>
      <c r="AB6" s="35">
        <f t="shared" si="4"/>
        <v>18.11</v>
      </c>
      <c r="AC6" s="35">
        <f t="shared" si="4"/>
        <v>61.46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t="str">
        <f>IF(BF7="",NA(),BF7)</f>
        <v>-</v>
      </c>
      <c r="BG6" s="35" t="str">
        <f t="shared" ref="BG6:BO6" si="7">IF(BG7="",NA(),BG7)</f>
        <v>-</v>
      </c>
      <c r="BH6" s="35" t="str">
        <f t="shared" si="7"/>
        <v>-</v>
      </c>
      <c r="BI6" s="35" t="str">
        <f t="shared" si="7"/>
        <v>-</v>
      </c>
      <c r="BJ6" s="35" t="str">
        <f t="shared" si="7"/>
        <v>-</v>
      </c>
      <c r="BK6" s="35">
        <f t="shared" si="7"/>
        <v>469.84</v>
      </c>
      <c r="BL6" s="35">
        <f t="shared" si="7"/>
        <v>438.59</v>
      </c>
      <c r="BM6" s="35">
        <f t="shared" si="7"/>
        <v>407.62</v>
      </c>
      <c r="BN6" s="35">
        <f t="shared" si="7"/>
        <v>359.02</v>
      </c>
      <c r="BO6" s="35">
        <f t="shared" si="7"/>
        <v>306.97000000000003</v>
      </c>
      <c r="BP6" s="34" t="str">
        <f>IF(BP7="","",IF(BP7="-","【-】","【"&amp;SUBSTITUTE(TEXT(BP7,"#,##0.00"),"-","△")&amp;"】"))</f>
        <v>【306.90】</v>
      </c>
      <c r="BQ6" s="34">
        <f>IF(BQ7="",NA(),BQ7)</f>
        <v>0</v>
      </c>
      <c r="BR6" s="34">
        <f t="shared" ref="BR6:BZ6" si="8">IF(BR7="",NA(),BR7)</f>
        <v>0</v>
      </c>
      <c r="BS6" s="34">
        <f t="shared" si="8"/>
        <v>0</v>
      </c>
      <c r="BT6" s="34">
        <f t="shared" si="8"/>
        <v>0</v>
      </c>
      <c r="BU6" s="34">
        <f t="shared" si="8"/>
        <v>0</v>
      </c>
      <c r="BV6" s="34">
        <f t="shared" si="8"/>
        <v>0</v>
      </c>
      <c r="BW6" s="34">
        <f t="shared" si="8"/>
        <v>0</v>
      </c>
      <c r="BX6" s="34">
        <f t="shared" si="8"/>
        <v>0</v>
      </c>
      <c r="BY6" s="34">
        <f t="shared" si="8"/>
        <v>0</v>
      </c>
      <c r="BZ6" s="34">
        <f t="shared" si="8"/>
        <v>0</v>
      </c>
      <c r="CA6" s="34" t="str">
        <f>IF(CA7="","",IF(CA7="-","【-】","【"&amp;SUBSTITUTE(TEXT(CA7,"#,##0.00"),"-","△")&amp;"】"))</f>
        <v>【0.00】</v>
      </c>
      <c r="CB6" s="35" t="str">
        <f>IF(CB7="",NA(),CB7)</f>
        <v>-</v>
      </c>
      <c r="CC6" s="35" t="str">
        <f t="shared" ref="CC6:CK6" si="9">IF(CC7="",NA(),CC7)</f>
        <v>-</v>
      </c>
      <c r="CD6" s="35" t="str">
        <f t="shared" si="9"/>
        <v>-</v>
      </c>
      <c r="CE6" s="35" t="str">
        <f t="shared" si="9"/>
        <v>-</v>
      </c>
      <c r="CF6" s="35" t="str">
        <f t="shared" si="9"/>
        <v>-</v>
      </c>
      <c r="CG6" s="35">
        <f t="shared" si="9"/>
        <v>62.17</v>
      </c>
      <c r="CH6" s="35">
        <f t="shared" si="9"/>
        <v>61.27</v>
      </c>
      <c r="CI6" s="35">
        <f t="shared" si="9"/>
        <v>66.680000000000007</v>
      </c>
      <c r="CJ6" s="35">
        <f t="shared" si="9"/>
        <v>60.18</v>
      </c>
      <c r="CK6" s="35">
        <f t="shared" si="9"/>
        <v>58.19</v>
      </c>
      <c r="CL6" s="34" t="str">
        <f>IF(CL7="","",IF(CL7="-","【-】","【"&amp;SUBSTITUTE(TEXT(CL7,"#,##0.00"),"-","△")&amp;"】"))</f>
        <v>【60.62】</v>
      </c>
      <c r="CM6" s="35" t="str">
        <f>IF(CM7="",NA(),CM7)</f>
        <v>-</v>
      </c>
      <c r="CN6" s="35" t="str">
        <f t="shared" ref="CN6:CV6" si="10">IF(CN7="",NA(),CN7)</f>
        <v>-</v>
      </c>
      <c r="CO6" s="35" t="str">
        <f t="shared" si="10"/>
        <v>-</v>
      </c>
      <c r="CP6" s="35" t="str">
        <f t="shared" si="10"/>
        <v>-</v>
      </c>
      <c r="CQ6" s="35" t="str">
        <f t="shared" si="10"/>
        <v>-</v>
      </c>
      <c r="CR6" s="35">
        <f t="shared" si="10"/>
        <v>71.87</v>
      </c>
      <c r="CS6" s="35">
        <f t="shared" si="10"/>
        <v>65.430000000000007</v>
      </c>
      <c r="CT6" s="35">
        <f t="shared" si="10"/>
        <v>64.930000000000007</v>
      </c>
      <c r="CU6" s="35">
        <f t="shared" si="10"/>
        <v>66.02</v>
      </c>
      <c r="CV6" s="35">
        <f t="shared" si="10"/>
        <v>65.900000000000006</v>
      </c>
      <c r="CW6" s="34" t="str">
        <f>IF(CW7="","",IF(CW7="-","【-】","【"&amp;SUBSTITUTE(TEXT(CW7,"#,##0.00"),"-","△")&amp;"】"))</f>
        <v>【65.75】</v>
      </c>
      <c r="CX6" s="35">
        <f>IF(CX7="",NA(),CX7)</f>
        <v>95.37</v>
      </c>
      <c r="CY6" s="35">
        <f t="shared" ref="CY6:DG6" si="11">IF(CY7="",NA(),CY7)</f>
        <v>96.25</v>
      </c>
      <c r="CZ6" s="35">
        <f t="shared" si="11"/>
        <v>98.16</v>
      </c>
      <c r="DA6" s="35">
        <f t="shared" si="11"/>
        <v>98.16</v>
      </c>
      <c r="DB6" s="35">
        <f t="shared" si="11"/>
        <v>98.16</v>
      </c>
      <c r="DC6" s="35">
        <f t="shared" si="11"/>
        <v>92.39</v>
      </c>
      <c r="DD6" s="35">
        <f t="shared" si="11"/>
        <v>92.51</v>
      </c>
      <c r="DE6" s="35">
        <f t="shared" si="11"/>
        <v>92.69</v>
      </c>
      <c r="DF6" s="35">
        <f t="shared" si="11"/>
        <v>92.96</v>
      </c>
      <c r="DG6" s="35">
        <f t="shared" si="11"/>
        <v>92.8</v>
      </c>
      <c r="DH6" s="34" t="str">
        <f>IF(DH7="","",IF(DH7="-","【-】","【"&amp;SUBSTITUTE(TEXT(DH7,"#,##0.00"),"-","△")&amp;"】"))</f>
        <v>【92.25】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0.11</v>
      </c>
      <c r="EF6" s="34">
        <f t="shared" ref="EF6:EN6" si="14">IF(EF7="",NA(),EF7)</f>
        <v>0</v>
      </c>
      <c r="EG6" s="34">
        <f t="shared" si="14"/>
        <v>0</v>
      </c>
      <c r="EH6" s="34">
        <f t="shared" si="14"/>
        <v>0</v>
      </c>
      <c r="EI6" s="34">
        <f t="shared" si="14"/>
        <v>0</v>
      </c>
      <c r="EJ6" s="35">
        <f t="shared" si="14"/>
        <v>0.13</v>
      </c>
      <c r="EK6" s="35">
        <f t="shared" si="14"/>
        <v>0.09</v>
      </c>
      <c r="EL6" s="35">
        <f t="shared" si="14"/>
        <v>0.12</v>
      </c>
      <c r="EM6" s="35">
        <f t="shared" si="14"/>
        <v>7.0000000000000007E-2</v>
      </c>
      <c r="EN6" s="35">
        <f t="shared" si="14"/>
        <v>7.0000000000000007E-2</v>
      </c>
      <c r="EO6" s="34" t="str">
        <f>IF(EO7="","",IF(EO7="-","【-】","【"&amp;SUBSTITUTE(TEXT(EO7,"#,##0.00"),"-","△")&amp;"】"))</f>
        <v>【0.07】</v>
      </c>
    </row>
    <row r="7" spans="1:145" s="36" customFormat="1">
      <c r="A7" s="28"/>
      <c r="B7" s="37">
        <v>2016</v>
      </c>
      <c r="C7" s="37">
        <v>10006</v>
      </c>
      <c r="D7" s="37">
        <v>47</v>
      </c>
      <c r="E7" s="37">
        <v>17</v>
      </c>
      <c r="F7" s="37">
        <v>3</v>
      </c>
      <c r="G7" s="37">
        <v>0</v>
      </c>
      <c r="H7" s="37" t="s">
        <v>110</v>
      </c>
      <c r="I7" s="37" t="s">
        <v>111</v>
      </c>
      <c r="J7" s="37" t="s">
        <v>112</v>
      </c>
      <c r="K7" s="37" t="s">
        <v>113</v>
      </c>
      <c r="L7" s="37" t="s">
        <v>114</v>
      </c>
      <c r="M7" s="37"/>
      <c r="N7" s="38" t="s">
        <v>115</v>
      </c>
      <c r="O7" s="38" t="s">
        <v>116</v>
      </c>
      <c r="P7" s="38">
        <v>66.8</v>
      </c>
      <c r="Q7" s="38">
        <v>0</v>
      </c>
      <c r="R7" s="38">
        <v>0</v>
      </c>
      <c r="S7" s="38">
        <v>5370807</v>
      </c>
      <c r="T7" s="38">
        <v>83423.820000000007</v>
      </c>
      <c r="U7" s="38">
        <v>64.38</v>
      </c>
      <c r="V7" s="38">
        <v>484210</v>
      </c>
      <c r="W7" s="38">
        <v>153.9</v>
      </c>
      <c r="X7" s="38">
        <v>3146.26</v>
      </c>
      <c r="Y7" s="38">
        <v>24.51</v>
      </c>
      <c r="Z7" s="38">
        <v>27.19</v>
      </c>
      <c r="AA7" s="38">
        <v>23.78</v>
      </c>
      <c r="AB7" s="38">
        <v>18.11</v>
      </c>
      <c r="AC7" s="38">
        <v>61.46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t="s">
        <v>115</v>
      </c>
      <c r="BG7" s="38" t="s">
        <v>115</v>
      </c>
      <c r="BH7" s="38" t="s">
        <v>115</v>
      </c>
      <c r="BI7" s="38" t="s">
        <v>115</v>
      </c>
      <c r="BJ7" s="38" t="s">
        <v>115</v>
      </c>
      <c r="BK7" s="38">
        <v>469.84</v>
      </c>
      <c r="BL7" s="38">
        <v>438.59</v>
      </c>
      <c r="BM7" s="38">
        <v>407.62</v>
      </c>
      <c r="BN7" s="38">
        <v>359.02</v>
      </c>
      <c r="BO7" s="38">
        <v>306.97000000000003</v>
      </c>
      <c r="BP7" s="38">
        <v>306.89999999999998</v>
      </c>
      <c r="BQ7" s="38">
        <v>0</v>
      </c>
      <c r="BR7" s="38">
        <v>0</v>
      </c>
      <c r="BS7" s="38">
        <v>0</v>
      </c>
      <c r="BT7" s="38">
        <v>0</v>
      </c>
      <c r="BU7" s="38">
        <v>0</v>
      </c>
      <c r="BV7" s="38">
        <v>0</v>
      </c>
      <c r="BW7" s="38">
        <v>0</v>
      </c>
      <c r="BX7" s="38">
        <v>0</v>
      </c>
      <c r="BY7" s="38">
        <v>0</v>
      </c>
      <c r="BZ7" s="38">
        <v>0</v>
      </c>
      <c r="CA7" s="38">
        <v>0</v>
      </c>
      <c r="CB7" s="38" t="s">
        <v>115</v>
      </c>
      <c r="CC7" s="38" t="s">
        <v>115</v>
      </c>
      <c r="CD7" s="38" t="s">
        <v>115</v>
      </c>
      <c r="CE7" s="38" t="s">
        <v>115</v>
      </c>
      <c r="CF7" s="38" t="s">
        <v>115</v>
      </c>
      <c r="CG7" s="38">
        <v>62.17</v>
      </c>
      <c r="CH7" s="38">
        <v>61.27</v>
      </c>
      <c r="CI7" s="38">
        <v>66.680000000000007</v>
      </c>
      <c r="CJ7" s="38">
        <v>60.18</v>
      </c>
      <c r="CK7" s="38">
        <v>58.19</v>
      </c>
      <c r="CL7" s="38">
        <v>60.62</v>
      </c>
      <c r="CM7" s="38" t="s">
        <v>115</v>
      </c>
      <c r="CN7" s="38" t="s">
        <v>115</v>
      </c>
      <c r="CO7" s="38" t="s">
        <v>115</v>
      </c>
      <c r="CP7" s="38" t="s">
        <v>115</v>
      </c>
      <c r="CQ7" s="38" t="s">
        <v>115</v>
      </c>
      <c r="CR7" s="38">
        <v>71.87</v>
      </c>
      <c r="CS7" s="38">
        <v>65.430000000000007</v>
      </c>
      <c r="CT7" s="38">
        <v>64.930000000000007</v>
      </c>
      <c r="CU7" s="38">
        <v>66.02</v>
      </c>
      <c r="CV7" s="38">
        <v>65.900000000000006</v>
      </c>
      <c r="CW7" s="38">
        <v>65.75</v>
      </c>
      <c r="CX7" s="38">
        <v>95.37</v>
      </c>
      <c r="CY7" s="38">
        <v>96.25</v>
      </c>
      <c r="CZ7" s="38">
        <v>98.16</v>
      </c>
      <c r="DA7" s="38">
        <v>98.16</v>
      </c>
      <c r="DB7" s="38">
        <v>98.16</v>
      </c>
      <c r="DC7" s="38">
        <v>92.39</v>
      </c>
      <c r="DD7" s="38">
        <v>92.51</v>
      </c>
      <c r="DE7" s="38">
        <v>92.69</v>
      </c>
      <c r="DF7" s="38">
        <v>92.96</v>
      </c>
      <c r="DG7" s="38">
        <v>92.8</v>
      </c>
      <c r="DH7" s="38">
        <v>92.25</v>
      </c>
      <c r="DI7" s="38"/>
      <c r="DJ7" s="38"/>
      <c r="DK7" s="38"/>
      <c r="DL7" s="38"/>
      <c r="DM7" s="38"/>
      <c r="DN7" s="38"/>
      <c r="DO7" s="38"/>
      <c r="DP7" s="38"/>
      <c r="DQ7" s="38"/>
      <c r="DR7" s="38"/>
      <c r="DS7" s="38"/>
      <c r="DT7" s="38"/>
      <c r="DU7" s="38"/>
      <c r="DV7" s="38"/>
      <c r="DW7" s="38"/>
      <c r="DX7" s="38"/>
      <c r="DY7" s="38"/>
      <c r="DZ7" s="38"/>
      <c r="EA7" s="38"/>
      <c r="EB7" s="38"/>
      <c r="EC7" s="38"/>
      <c r="ED7" s="38"/>
      <c r="EE7" s="38">
        <v>0.11</v>
      </c>
      <c r="EF7" s="38">
        <v>0</v>
      </c>
      <c r="EG7" s="38">
        <v>0</v>
      </c>
      <c r="EH7" s="38">
        <v>0</v>
      </c>
      <c r="EI7" s="38">
        <v>0</v>
      </c>
      <c r="EJ7" s="38">
        <v>0.13</v>
      </c>
      <c r="EK7" s="38">
        <v>0.09</v>
      </c>
      <c r="EL7" s="38">
        <v>0.12</v>
      </c>
      <c r="EM7" s="38">
        <v>7.0000000000000007E-2</v>
      </c>
      <c r="EN7" s="38">
        <v>7.0000000000000007E-2</v>
      </c>
      <c r="EO7" s="38">
        <v>7.0000000000000007E-2</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2018-02-07T04:45:39Z</cp:lastPrinted>
  <dcterms:created xsi:type="dcterms:W3CDTF">2017-12-25T02:14:15Z</dcterms:created>
  <dcterms:modified xsi:type="dcterms:W3CDTF">2018-02-22T15:20:10Z</dcterms:modified>
  <cp:category/>
</cp:coreProperties>
</file>