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AlgorithmName="SHA-512" workbookHashValue="J+EeAxdcIPgkIpHK35dTLrL+HqLWDk8dPIXXTg4TjDiOkpYWo9baAqp5V9d6iRnX7IclAowdZPBhFgxVKT9/LQ==" workbookSaltValue="KMmw/docZjwnlI9FpC9+Sg==" workbookSpinCount="100000" lockStructure="1"/>
  <bookViews>
    <workbookView xWindow="0" yWindow="0" windowWidth="20496" windowHeight="7536"/>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<sst xmlns="http://schemas.openxmlformats.org/spreadsheetml/2006/main" count="240" uniqueCount="125">
  <si>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</si>
  <si>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</si>
  <si>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</si>
  <si>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</si>
  <si>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</si>
  <si>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</si>
  <si>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</si>
  <si>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</si>
  <si>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</si>
  <si>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</si>
  <si>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</si>
  <si>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</si>
  <si>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</si>
  <si>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</si>
  <si>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</si>
  <si>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</si>
  <si>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</si>
  <si>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</si>
  <si>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</si>
  <si>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</si>
  <si>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</si>
  <si>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</si>
  <si>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</si>
  <si>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</si>
  <si>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</si>
  <si>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</si>
  <si>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</si>
  <si>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</si>
  <si>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</si>
  <si>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</si>
  <si>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</si>
  <si>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</si>
  <si>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</si>
  <si>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</si>
  <si>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</si>
  <si>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</si>
  <si>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</si>
  <si>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</si>
  <si>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</si>
  <si>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</si>
  <si>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</si>
  <si>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</si>
  <si>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</si>
  <si>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</si>
  <si>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</si>
  <si>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</si>
  <si>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</si>
  <si>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</si>
  <si>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</si>
  <si>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</si>
  <si>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</si>
  <si>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</si>
  <si>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</si>
  <si>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</si>
  <si>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</si>
  <si>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</si>
  <si>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</si>
  <si>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</si>
  <si>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</si>
  <si>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</si>
  <si>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</si>
  <si>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</si>
  <si>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</si>
  <si>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</si>
  <si>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</si>
  <si>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</si>
  <si>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</si>
  <si>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</si>
  <si>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</si>
  <si>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</si>
  <si>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</si>
  <si>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</si>
  <si>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</si>
  <si>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</si>
  <si>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</si>
  <si>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</si>
  <si>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</si>
  <si>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</si>
  <si>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</si>
  <si>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</si>
  <si>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</si>
  <si>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</si>
  <si>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</si>
  <si>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</si>
  <si>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</si>
  <si>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</si>
  <si>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</si>
  <si>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</si>
  <si>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</si>
  <si>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</si>
  <si>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</si>
  <si>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</si>
  <si>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</si>
  <si>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</si>
  <si>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</si>
  <si>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</si>
  <si>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</si>
  <si>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</si>
  <si>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</si>
  <si>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</si>
  <si>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</si>
  <si>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</si>
  <si>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</si>
  <si>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</si>
  <si>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</si>
  <si>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</si>
  <si>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</si>
  <si>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</si>
  <si>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</si>
  <si>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</si>
  <si>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</si>
  <si>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</si>
  <si>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</si>
  <si>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</si>
  <si>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</si>
  <si>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</si>
  <si>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</si>
  <si>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</si>
  <si>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</si>
  <si>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</si>
  <si>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</si>
  <si>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①収益的収支比率
　本県の流域下水道事業の経営状況は，歳入については市町村と協議した上で適正な負担を求めている。また，歳出については指定管理者制度の導入による維持管理経費の削減等により経費の圧縮を図り，適切な運営を行っている。
④企業債残高対事業規模比率
　本県の流域下水道事業の企業債は，東日本大震災に伴う災害復旧事業の影響により，平成23年度に一時的に増加したが，適正な償還計画により，企業債残高の総額は減少している。
⑥汚水処理原価
　本県の汚水処理原価は，全国平均を上回るコストを示しているが，未普及地域の解消等で接続率を向上させることにより，コスト削減を図っていく。
⑦施設利用率
　平成28年度に大和浄化センターの水処理施設の4系列目が新たに稼働したことにより，一時的に施設利用率は低下したが，今後，沿岸市町の復興まちづくりが順調に進展し処理水量の伸びも期待されることから施設利用率は改善されていく見込みである。
⑧水洗化率
　本県の水洗化率は昨年度からさらに増加し，今後も100％を目指し，接続率の向上を図っていく。
</t>
    <rPh sb="1" eb="4">
      <t>シュウエキテキ</t>
    </rPh>
    <rPh sb="4" eb="6">
      <t>シュウシ</t>
    </rPh>
    <rPh sb="6" eb="8">
      <t>ヒリツ</t>
    </rPh>
    <rPh sb="10" eb="12">
      <t>ホンケン</t>
    </rPh>
    <rPh sb="13" eb="15">
      <t>リュウイキ</t>
    </rPh>
    <rPh sb="15" eb="18">
      <t>ゲスイドウ</t>
    </rPh>
    <rPh sb="18" eb="20">
      <t>ジギョウ</t>
    </rPh>
    <rPh sb="21" eb="23">
      <t>ケイエイ</t>
    </rPh>
    <rPh sb="23" eb="25">
      <t>ジョウキョウ</t>
    </rPh>
    <rPh sb="27" eb="29">
      <t>サイニュウ</t>
    </rPh>
    <rPh sb="34" eb="37">
      <t>シチョウソン</t>
    </rPh>
    <rPh sb="38" eb="40">
      <t>キョウギ</t>
    </rPh>
    <rPh sb="42" eb="43">
      <t>ウエ</t>
    </rPh>
    <rPh sb="44" eb="46">
      <t>テキセイ</t>
    </rPh>
    <rPh sb="47" eb="49">
      <t>フタン</t>
    </rPh>
    <rPh sb="50" eb="51">
      <t>モト</t>
    </rPh>
    <rPh sb="59" eb="61">
      <t>サイシュツ</t>
    </rPh>
    <rPh sb="66" eb="68">
      <t>シテイ</t>
    </rPh>
    <rPh sb="68" eb="71">
      <t>カンリシャ</t>
    </rPh>
    <rPh sb="71" eb="73">
      <t>セイド</t>
    </rPh>
    <rPh sb="74" eb="76">
      <t>ドウニュウ</t>
    </rPh>
    <rPh sb="79" eb="81">
      <t>イジ</t>
    </rPh>
    <rPh sb="81" eb="83">
      <t>カンリ</t>
    </rPh>
    <rPh sb="83" eb="85">
      <t>ケイヒ</t>
    </rPh>
    <rPh sb="86" eb="88">
      <t>サクゲン</t>
    </rPh>
    <rPh sb="88" eb="89">
      <t>トウ</t>
    </rPh>
    <rPh sb="92" eb="94">
      <t>ケイヒ</t>
    </rPh>
    <rPh sb="95" eb="97">
      <t>アッシュク</t>
    </rPh>
    <rPh sb="98" eb="99">
      <t>ハカ</t>
    </rPh>
    <rPh sb="101" eb="103">
      <t>テキセツ</t>
    </rPh>
    <rPh sb="104" eb="106">
      <t>ウンエイ</t>
    </rPh>
    <rPh sb="107" eb="108">
      <t>オコナ</t>
    </rPh>
    <rPh sb="116" eb="119">
      <t>キギョウサイ</t>
    </rPh>
    <rPh sb="119" eb="121">
      <t>ザンダカ</t>
    </rPh>
    <rPh sb="121" eb="122">
      <t>タイ</t>
    </rPh>
    <rPh sb="122" eb="124">
      <t>ジギョウ</t>
    </rPh>
    <rPh sb="124" eb="126">
      <t>キボ</t>
    </rPh>
    <rPh sb="126" eb="128">
      <t>ヒリツ</t>
    </rPh>
    <rPh sb="130" eb="132">
      <t>ホンケン</t>
    </rPh>
    <rPh sb="133" eb="135">
      <t>リュウイキ</t>
    </rPh>
    <rPh sb="135" eb="138">
      <t>ゲスイドウ</t>
    </rPh>
    <rPh sb="138" eb="140">
      <t>ジギョウ</t>
    </rPh>
    <rPh sb="141" eb="144">
      <t>キギョウサイ</t>
    </rPh>
    <rPh sb="146" eb="149">
      <t>ヒガシニホン</t>
    </rPh>
    <rPh sb="149" eb="152">
      <t>ダイシンサイ</t>
    </rPh>
    <rPh sb="153" eb="154">
      <t>トモナ</t>
    </rPh>
    <rPh sb="155" eb="157">
      <t>サイガイ</t>
    </rPh>
    <rPh sb="157" eb="159">
      <t>フッキュウ</t>
    </rPh>
    <rPh sb="159" eb="161">
      <t>ジギョウ</t>
    </rPh>
    <rPh sb="162" eb="164">
      <t>エイキョウ</t>
    </rPh>
    <rPh sb="168" eb="170">
      <t>ヘイセイ</t>
    </rPh>
    <rPh sb="172" eb="174">
      <t>ネンド</t>
    </rPh>
    <rPh sb="175" eb="178">
      <t>イチジテキ</t>
    </rPh>
    <rPh sb="179" eb="181">
      <t>ゾウカ</t>
    </rPh>
    <rPh sb="185" eb="187">
      <t>テキセイ</t>
    </rPh>
    <rPh sb="188" eb="190">
      <t>ショウカン</t>
    </rPh>
    <rPh sb="190" eb="192">
      <t>ケイカク</t>
    </rPh>
    <rPh sb="196" eb="199">
      <t>キギョウサイ</t>
    </rPh>
    <rPh sb="199" eb="201">
      <t>ザンダカ</t>
    </rPh>
    <rPh sb="202" eb="204">
      <t>ソウガク</t>
    </rPh>
    <rPh sb="205" eb="207">
      <t>ゲンショウ</t>
    </rPh>
    <rPh sb="215" eb="217">
      <t>オスイ</t>
    </rPh>
    <rPh sb="217" eb="219">
      <t>ショリ</t>
    </rPh>
    <rPh sb="219" eb="221">
      <t>ゲンカ</t>
    </rPh>
    <rPh sb="223" eb="225">
      <t>ホンケン</t>
    </rPh>
    <rPh sb="226" eb="228">
      <t>オスイ</t>
    </rPh>
    <rPh sb="228" eb="230">
      <t>ショリ</t>
    </rPh>
    <rPh sb="230" eb="232">
      <t>ゲンカ</t>
    </rPh>
    <rPh sb="234" eb="236">
      <t>ゼンコク</t>
    </rPh>
    <rPh sb="236" eb="238">
      <t>ヘイキン</t>
    </rPh>
    <rPh sb="239" eb="241">
      <t>ウワマワ</t>
    </rPh>
    <rPh sb="246" eb="247">
      <t>シメ</t>
    </rPh>
    <rPh sb="253" eb="254">
      <t>ミ</t>
    </rPh>
    <rPh sb="254" eb="256">
      <t>フキュウ</t>
    </rPh>
    <rPh sb="256" eb="258">
      <t>チイキ</t>
    </rPh>
    <rPh sb="259" eb="261">
      <t>カイショウ</t>
    </rPh>
    <rPh sb="261" eb="262">
      <t>トウ</t>
    </rPh>
    <rPh sb="263" eb="265">
      <t>セツゾク</t>
    </rPh>
    <rPh sb="265" eb="266">
      <t>リツ</t>
    </rPh>
    <rPh sb="267" eb="269">
      <t>コウジョウ</t>
    </rPh>
    <rPh sb="281" eb="283">
      <t>サクゲン</t>
    </rPh>
    <rPh sb="284" eb="285">
      <t>ハカ</t>
    </rPh>
    <rPh sb="293" eb="295">
      <t>シセツ</t>
    </rPh>
    <rPh sb="295" eb="297">
      <t>リヨウ</t>
    </rPh>
    <rPh sb="297" eb="298">
      <t>リツ</t>
    </rPh>
    <rPh sb="300" eb="302">
      <t>ヘイセイ</t>
    </rPh>
    <rPh sb="304" eb="306">
      <t>ネンド</t>
    </rPh>
    <rPh sb="307" eb="309">
      <t>タイワ</t>
    </rPh>
    <rPh sb="309" eb="311">
      <t>ジョウカ</t>
    </rPh>
    <rPh sb="316" eb="317">
      <t>ミズ</t>
    </rPh>
    <rPh sb="317" eb="319">
      <t>ショリ</t>
    </rPh>
    <rPh sb="319" eb="321">
      <t>シセツ</t>
    </rPh>
    <rPh sb="323" eb="325">
      <t>ケイレツ</t>
    </rPh>
    <rPh sb="325" eb="326">
      <t>メ</t>
    </rPh>
    <rPh sb="327" eb="328">
      <t>アラ</t>
    </rPh>
    <rPh sb="330" eb="332">
      <t>カドウ</t>
    </rPh>
    <rPh sb="340" eb="343">
      <t>イチジテキ</t>
    </rPh>
    <rPh sb="344" eb="346">
      <t>シセツ</t>
    </rPh>
    <rPh sb="346" eb="349">
      <t>リヨウリツ</t>
    </rPh>
    <rPh sb="350" eb="352">
      <t>テイカ</t>
    </rPh>
    <rPh sb="356" eb="358">
      <t>コンゴ</t>
    </rPh>
    <rPh sb="359" eb="361">
      <t>エンガン</t>
    </rPh>
    <rPh sb="452" eb="454">
      <t>メザ</t>
    </rPh>
    <rPh sb="456" eb="458">
      <t>セツゾク</t>
    </rPh>
    <rPh sb="458" eb="459">
      <t>リツ</t>
    </rPh>
    <rPh sb="460" eb="462">
      <t>コウジョウ</t>
    </rPh>
    <rPh sb="463" eb="464">
      <t>ハカ</t>
    </rPh>
    <phoneticPr fontId="4"/>
  </si>
  <si>
    <t>　本県の管渠は，平成23年の東日本大震災時及び長寿命化計画策定時にカメラ調査等を実施し，老朽化等の度合い（健全度）に応じて，改築・更新を行っている。
　今後も長寿命化計画を適正に執行することにより，効率的で持続的な流域下水道事業を行っていく。</t>
    <rPh sb="1" eb="3">
      <t>ホンケン</t>
    </rPh>
    <rPh sb="4" eb="5">
      <t>カン</t>
    </rPh>
    <rPh sb="5" eb="6">
      <t>キョ</t>
    </rPh>
    <rPh sb="8" eb="10">
      <t>ヘイセイ</t>
    </rPh>
    <rPh sb="12" eb="13">
      <t>ネン</t>
    </rPh>
    <rPh sb="14" eb="20">
      <t>ヒガシニホンダイシンサイ</t>
    </rPh>
    <rPh sb="20" eb="21">
      <t>ジ</t>
    </rPh>
    <rPh sb="21" eb="22">
      <t>オヨ</t>
    </rPh>
    <rPh sb="23" eb="26">
      <t>チョウジュミョウ</t>
    </rPh>
    <rPh sb="26" eb="27">
      <t>カ</t>
    </rPh>
    <rPh sb="27" eb="29">
      <t>ケイカク</t>
    </rPh>
    <rPh sb="29" eb="31">
      <t>サクテイ</t>
    </rPh>
    <rPh sb="31" eb="32">
      <t>ジ</t>
    </rPh>
    <rPh sb="36" eb="38">
      <t>チョウサ</t>
    </rPh>
    <rPh sb="38" eb="39">
      <t>トウ</t>
    </rPh>
    <rPh sb="40" eb="42">
      <t>ジッシ</t>
    </rPh>
    <rPh sb="44" eb="47">
      <t>ロウキュウカ</t>
    </rPh>
    <rPh sb="47" eb="48">
      <t>トウ</t>
    </rPh>
    <rPh sb="49" eb="51">
      <t>ドア</t>
    </rPh>
    <rPh sb="53" eb="55">
      <t>ケンゼン</t>
    </rPh>
    <rPh sb="55" eb="56">
      <t>ド</t>
    </rPh>
    <rPh sb="58" eb="59">
      <t>オウ</t>
    </rPh>
    <rPh sb="62" eb="64">
      <t>カイチク</t>
    </rPh>
    <rPh sb="65" eb="67">
      <t>コウシン</t>
    </rPh>
    <rPh sb="68" eb="69">
      <t>オコナ</t>
    </rPh>
    <rPh sb="76" eb="78">
      <t>コンゴ</t>
    </rPh>
    <rPh sb="79" eb="83">
      <t>チョウジュミョウカ</t>
    </rPh>
    <rPh sb="83" eb="85">
      <t>ケイカク</t>
    </rPh>
    <rPh sb="86" eb="88">
      <t>テキセイ</t>
    </rPh>
    <rPh sb="89" eb="91">
      <t>シッコウ</t>
    </rPh>
    <rPh sb="99" eb="102">
      <t>コウリツテキ</t>
    </rPh>
    <rPh sb="103" eb="106">
      <t>ジゾクテキ</t>
    </rPh>
    <rPh sb="107" eb="114">
      <t>リュウイキゲスイドウジギョウ</t>
    </rPh>
    <rPh sb="115" eb="116">
      <t>オコナ</t>
    </rPh>
    <phoneticPr fontId="4"/>
  </si>
  <si>
    <t>　本県の流域下水道事業は，歳出（維持管理費）に対して適正な料金（市町村負担金）設定により歳入とのバランスを保っているが，引き続き，汚水処理適正化構想（都道府県構想）に基づく未普及地域の早期解消や接続率の向上を図るとともに，今後策定するストックマネジメント計画に基づく適正な維持管理と改築更新を推進することで，効率的かつ持続的な下水道サービスを提供する。</t>
    <rPh sb="1" eb="3">
      <t>ホンケン</t>
    </rPh>
    <rPh sb="4" eb="11">
      <t>リュウイキゲスイドウジギョウ</t>
    </rPh>
    <rPh sb="13" eb="15">
      <t>サイシュツ</t>
    </rPh>
    <rPh sb="16" eb="18">
      <t>イジ</t>
    </rPh>
    <rPh sb="18" eb="21">
      <t>カンリヒ</t>
    </rPh>
    <rPh sb="23" eb="24">
      <t>タイ</t>
    </rPh>
    <rPh sb="26" eb="28">
      <t>テキセイ</t>
    </rPh>
    <rPh sb="29" eb="31">
      <t>リョウキン</t>
    </rPh>
    <rPh sb="32" eb="35">
      <t>シチョウソン</t>
    </rPh>
    <rPh sb="35" eb="38">
      <t>フタンキン</t>
    </rPh>
    <rPh sb="39" eb="41">
      <t>セッテイ</t>
    </rPh>
    <rPh sb="44" eb="46">
      <t>サイニュウ</t>
    </rPh>
    <rPh sb="53" eb="54">
      <t>タモ</t>
    </rPh>
    <rPh sb="60" eb="61">
      <t>ヒ</t>
    </rPh>
    <rPh sb="62" eb="63">
      <t>ツヅ</t>
    </rPh>
    <rPh sb="65" eb="67">
      <t>オスイ</t>
    </rPh>
    <rPh sb="67" eb="69">
      <t>ショリ</t>
    </rPh>
    <rPh sb="69" eb="72">
      <t>テキセイカ</t>
    </rPh>
    <rPh sb="72" eb="74">
      <t>コウソウ</t>
    </rPh>
    <rPh sb="75" eb="79">
      <t>トドウフケン</t>
    </rPh>
    <rPh sb="79" eb="81">
      <t>コウソウ</t>
    </rPh>
    <rPh sb="83" eb="84">
      <t>モト</t>
    </rPh>
    <rPh sb="86" eb="87">
      <t>ミ</t>
    </rPh>
    <rPh sb="87" eb="89">
      <t>フキュウ</t>
    </rPh>
    <rPh sb="89" eb="91">
      <t>チイキ</t>
    </rPh>
    <rPh sb="92" eb="94">
      <t>ソウキ</t>
    </rPh>
    <rPh sb="94" eb="96">
      <t>カイショウ</t>
    </rPh>
    <rPh sb="97" eb="99">
      <t>セツゾク</t>
    </rPh>
    <rPh sb="99" eb="100">
      <t>リツ</t>
    </rPh>
    <rPh sb="101" eb="103">
      <t>コウジョウ</t>
    </rPh>
    <rPh sb="104" eb="105">
      <t>ハカ</t>
    </rPh>
    <rPh sb="111" eb="113">
      <t>コンゴ</t>
    </rPh>
    <rPh sb="113" eb="115">
      <t>サクテイ</t>
    </rPh>
    <rPh sb="127" eb="129">
      <t>ケイカク</t>
    </rPh>
    <rPh sb="130" eb="131">
      <t>モト</t>
    </rPh>
    <rPh sb="133" eb="135">
      <t>テキセイ</t>
    </rPh>
    <rPh sb="136" eb="138">
      <t>イジ</t>
    </rPh>
    <rPh sb="138" eb="140">
      <t>カンリ</t>
    </rPh>
    <rPh sb="141" eb="143">
      <t>カイチク</t>
    </rPh>
    <rPh sb="143" eb="145">
      <t>コウシン</t>
    </rPh>
    <rPh sb="146" eb="148">
      <t>スイシン</t>
    </rPh>
    <rPh sb="154" eb="157">
      <t>コウリツテキ</t>
    </rPh>
    <rPh sb="159" eb="162">
      <t>ジゾクテキ</t>
    </rPh>
    <rPh sb="163" eb="166">
      <t>ゲスイドウ</t>
    </rPh>
    <rPh sb="171" eb="173">
      <t>テイキョウ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</si>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</sst>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0.09</c:v>
                </c:pt>
                <c:pt idx="1">
                  <c:v>0.45</c:v>
                </c:pt>
                <c:pt idx="2">
                  <c:v>0.6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EE4-4249-8AFD-CD3CAC1D07E8}"/>
            </c:ext>
          </c:extLst>
        </c:ser>
        <c:dLbls>
          <c:showLegendKey val="0"/>
          <c:showVal val="0"/>
          <c:showCatName val="0"/>
          <c:showSerName val="0"/>
          <c:showPercent val="0"/>
          <c:showBubbleSize val="0"/>
        </c:dLbls>
        <c:gapWidth val="150"/>
        <c:axId val="664510832"/>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extLst xmlns:c16r2="http://schemas.microsoft.com/office/drawing/2015/06/chart">
            <c:ext xmlns:c16="http://schemas.microsoft.com/office/drawing/2014/chart" uri="{C3380CC4-5D6E-409C-BE32-E72D297353CC}">
              <c16:uniqueId val="{00000001-8EE4-4249-8AFD-CD3CAC1D07E8}"/>
            </c:ext>
          </c:extLst>
        </c:ser>
        <c:dLbls>
          <c:showLegendKey val="0"/>
          <c:showVal val="0"/>
          <c:showCatName val="0"/>
          <c:showSerName val="0"/>
          <c:showPercent val="0"/>
          <c:showBubbleSize val="0"/>
        </c:dLbls>
        <c:marker val="1"/>
        <c:smooth val="0"/>
        <c:axId val="664510832"/>
        <c:axId val="501695184"/>
      </c:lineChart>
      <c:dateAx>
        <c:axId val="664510832"/>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69.5</c:v>
                </c:pt>
                <c:pt idx="1">
                  <c:v>74.67</c:v>
                </c:pt>
                <c:pt idx="2">
                  <c:v>77.87</c:v>
                </c:pt>
                <c:pt idx="3">
                  <c:v>77.36</c:v>
                </c:pt>
                <c:pt idx="4">
                  <c:v>76.39</c:v>
                </c:pt>
              </c:numCache>
            </c:numRef>
          </c:val>
          <c:extLst xmlns:c16r2="http://schemas.microsoft.com/office/drawing/2015/06/chart">
            <c:ext xmlns:c16="http://schemas.microsoft.com/office/drawing/2014/chart" uri="{C3380CC4-5D6E-409C-BE32-E72D297353CC}">
              <c16:uniqueId val="{00000000-6801-4460-BDA7-D0A8101896EE}"/>
            </c:ext>
          </c:extLst>
        </c:ser>
        <c:dLbls>
          <c:showLegendKey val="0"/>
          <c:showVal val="0"/>
          <c:showCatName val="0"/>
          <c:showSerName val="0"/>
          <c:showPercent val="0"/>
          <c:showBubbleSize val="0"/>
        </c:dLbls>
        <c:gapWidth val="150"/>
        <c:axId val="501695968"/>
        <c:axId val="50169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01-4460-BDA7-D0A8101896EE}"/>
            </c:ext>
          </c:extLst>
        </c:ser>
        <c:dLbls>
          <c:showLegendKey val="0"/>
          <c:showVal val="0"/>
          <c:showCatName val="0"/>
          <c:showSerName val="0"/>
          <c:showPercent val="0"/>
          <c:showBubbleSize val="0"/>
        </c:dLbls>
        <c:marker val="1"/>
        <c:smooth val="0"/>
        <c:axId val="501695968"/>
        <c:axId val="501695576"/>
      </c:lineChart>
      <c:dateAx>
        <c:axId val="501695968"/>
        <c:scaling>
          <c:orientation val="minMax"/>
        </c:scaling>
        <c:delete val="1"/>
        <c:axPos val="b"/>
        <c:numFmt formatCode="ge" sourceLinked="1"/>
        <c:majorTickMark val="none"/>
        <c:minorTickMark val="none"/>
        <c:tickLblPos val="none"/>
        <c:crossAx val="501695576"/>
        <c:crosses val="autoZero"/>
        <c:auto val="1"/>
        <c:lblOffset val="100"/>
        <c:baseTimeUnit val="years"/>
      </c:dateAx>
      <c:valAx>
        <c:axId val="50169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EB-42A0-A5DC-CE1E8B4954F6}"/>
            </c:ext>
          </c:extLst>
        </c:ser>
        <c:dLbls>
          <c:showLegendKey val="0"/>
          <c:showVal val="0"/>
          <c:showCatName val="0"/>
          <c:showSerName val="0"/>
          <c:showPercent val="0"/>
          <c:showBubbleSize val="0"/>
        </c:dLbls>
        <c:gapWidth val="150"/>
        <c:axId val="501689696"/>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EB-42A0-A5DC-CE1E8B4954F6}"/>
            </c:ext>
          </c:extLst>
        </c:ser>
        <c:dLbls>
          <c:showLegendKey val="0"/>
          <c:showVal val="0"/>
          <c:showCatName val="0"/>
          <c:showSerName val="0"/>
          <c:showPercent val="0"/>
          <c:showBubbleSize val="0"/>
        </c:dLbls>
        <c:marker val="1"/>
        <c:smooth val="0"/>
        <c:axId val="501689696"/>
        <c:axId val="501696360"/>
      </c:lineChart>
      <c:dateAx>
        <c:axId val="501689696"/>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B9-438B-B811-B4B9319D890C}"/>
            </c:ext>
          </c:extLst>
        </c:ser>
        <c:dLbls>
          <c:showLegendKey val="0"/>
          <c:showVal val="0"/>
          <c:showCatName val="0"/>
          <c:showSerName val="0"/>
          <c:showPercent val="0"/>
          <c:showBubbleSize val="0"/>
        </c:dLbls>
        <c:gapWidth val="150"/>
        <c:axId val="501692440"/>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B9-438B-B811-B4B9319D890C}"/>
            </c:ext>
          </c:extLst>
        </c:ser>
        <c:dLbls>
          <c:showLegendKey val="0"/>
          <c:showVal val="0"/>
          <c:showCatName val="0"/>
          <c:showSerName val="0"/>
          <c:showPercent val="0"/>
          <c:showBubbleSize val="0"/>
        </c:dLbls>
        <c:marker val="1"/>
        <c:smooth val="0"/>
        <c:axId val="501692440"/>
        <c:axId val="501694008"/>
      </c:lineChart>
      <c:dateAx>
        <c:axId val="501692440"/>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EB-4AA0-AC66-F891ECD4FC35}"/>
            </c:ext>
          </c:extLst>
        </c:ser>
        <c:dLbls>
          <c:showLegendKey val="0"/>
          <c:showVal val="0"/>
          <c:showCatName val="0"/>
          <c:showSerName val="0"/>
          <c:showPercent val="0"/>
          <c:showBubbleSize val="0"/>
        </c:dLbls>
        <c:gapWidth val="150"/>
        <c:axId val="502980888"/>
        <c:axId val="50297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EB-4AA0-AC66-F891ECD4FC35}"/>
            </c:ext>
          </c:extLst>
        </c:ser>
        <c:dLbls>
          <c:showLegendKey val="0"/>
          <c:showVal val="0"/>
          <c:showCatName val="0"/>
          <c:showSerName val="0"/>
          <c:showPercent val="0"/>
          <c:showBubbleSize val="0"/>
        </c:dLbls>
        <c:marker val="1"/>
        <c:smooth val="0"/>
        <c:axId val="502980888"/>
        <c:axId val="502978928"/>
      </c:lineChart>
      <c:dateAx>
        <c:axId val="502980888"/>
        <c:scaling>
          <c:orientation val="minMax"/>
        </c:scaling>
        <c:delete val="1"/>
        <c:axPos val="b"/>
        <c:numFmt formatCode="ge" sourceLinked="1"/>
        <c:majorTickMark val="none"/>
        <c:minorTickMark val="none"/>
        <c:tickLblPos val="none"/>
        <c:crossAx val="502978928"/>
        <c:crosses val="autoZero"/>
        <c:auto val="1"/>
        <c:lblOffset val="100"/>
        <c:baseTimeUnit val="years"/>
      </c:dateAx>
      <c:valAx>
        <c:axId val="50297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76-4A92-9ECF-E4FEFC60522F}"/>
            </c:ext>
          </c:extLst>
        </c:ser>
        <c:dLbls>
          <c:showLegendKey val="0"/>
          <c:showVal val="0"/>
          <c:showCatName val="0"/>
          <c:showSerName val="0"/>
          <c:showPercent val="0"/>
          <c:showBubbleSize val="0"/>
        </c:dLbls>
        <c:gapWidth val="150"/>
        <c:axId val="502982848"/>
        <c:axId val="5029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76-4A92-9ECF-E4FEFC60522F}"/>
            </c:ext>
          </c:extLst>
        </c:ser>
        <c:dLbls>
          <c:showLegendKey val="0"/>
          <c:showVal val="0"/>
          <c:showCatName val="0"/>
          <c:showSerName val="0"/>
          <c:showPercent val="0"/>
          <c:showBubbleSize val="0"/>
        </c:dLbls>
        <c:marker val="1"/>
        <c:smooth val="0"/>
        <c:axId val="502982848"/>
        <c:axId val="502984024"/>
      </c:lineChart>
      <c:dateAx>
        <c:axId val="502982848"/>
        <c:scaling>
          <c:orientation val="minMax"/>
        </c:scaling>
        <c:delete val="1"/>
        <c:axPos val="b"/>
        <c:numFmt formatCode="ge" sourceLinked="1"/>
        <c:majorTickMark val="none"/>
        <c:minorTickMark val="none"/>
        <c:tickLblPos val="none"/>
        <c:crossAx val="502984024"/>
        <c:crosses val="autoZero"/>
        <c:auto val="1"/>
        <c:lblOffset val="100"/>
        <c:baseTimeUnit val="years"/>
      </c:dateAx>
      <c:valAx>
        <c:axId val="5029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494.62</c:v>
                </c:pt>
                <c:pt idx="1">
                  <c:v>410.4</c:v>
                </c:pt>
                <c:pt idx="2">
                  <c:v>357.15</c:v>
                </c:pt>
                <c:pt idx="3">
                  <c:v>429.66</c:v>
                </c:pt>
                <c:pt idx="4">
                  <c:v>372.71</c:v>
                </c:pt>
              </c:numCache>
            </c:numRef>
          </c:val>
          <c:extLst xmlns:c16r2="http://schemas.microsoft.com/office/drawing/2015/06/chart">
            <c:ext xmlns:c16="http://schemas.microsoft.com/office/drawing/2014/chart" uri="{C3380CC4-5D6E-409C-BE32-E72D297353CC}">
              <c16:uniqueId val="{00000000-D0C8-4493-B3D2-7D845A871322}"/>
            </c:ext>
          </c:extLst>
        </c:ser>
        <c:dLbls>
          <c:showLegendKey val="0"/>
          <c:showVal val="0"/>
          <c:showCatName val="0"/>
          <c:showSerName val="0"/>
          <c:showPercent val="0"/>
          <c:showBubbleSize val="0"/>
        </c:dLbls>
        <c:gapWidth val="150"/>
        <c:axId val="502984808"/>
        <c:axId val="50298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extLst xmlns:c16r2="http://schemas.microsoft.com/office/drawing/2015/06/chart">
            <c:ext xmlns:c16="http://schemas.microsoft.com/office/drawing/2014/chart" uri="{C3380CC4-5D6E-409C-BE32-E72D297353CC}">
              <c16:uniqueId val="{00000001-D0C8-4493-B3D2-7D845A871322}"/>
            </c:ext>
          </c:extLst>
        </c:ser>
        <c:dLbls>
          <c:showLegendKey val="0"/>
          <c:showVal val="0"/>
          <c:showCatName val="0"/>
          <c:showSerName val="0"/>
          <c:showPercent val="0"/>
          <c:showBubbleSize val="0"/>
        </c:dLbls>
        <c:marker val="1"/>
        <c:smooth val="0"/>
        <c:axId val="502984808"/>
        <c:axId val="502980104"/>
      </c:lineChart>
      <c:dateAx>
        <c:axId val="502984808"/>
        <c:scaling>
          <c:orientation val="minMax"/>
        </c:scaling>
        <c:delete val="1"/>
        <c:axPos val="b"/>
        <c:numFmt formatCode="ge" sourceLinked="1"/>
        <c:majorTickMark val="none"/>
        <c:minorTickMark val="none"/>
        <c:tickLblPos val="none"/>
        <c:crossAx val="502980104"/>
        <c:crosses val="autoZero"/>
        <c:auto val="1"/>
        <c:lblOffset val="100"/>
        <c:baseTimeUnit val="years"/>
      </c:dateAx>
      <c:valAx>
        <c:axId val="50298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12-4C4B-8BC6-4C48040AEDE1}"/>
            </c:ext>
          </c:extLst>
        </c:ser>
        <c:dLbls>
          <c:showLegendKey val="0"/>
          <c:showVal val="0"/>
          <c:showCatName val="0"/>
          <c:showSerName val="0"/>
          <c:showPercent val="0"/>
          <c:showBubbleSize val="0"/>
        </c:dLbls>
        <c:gapWidth val="150"/>
        <c:axId val="492549952"/>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712-4C4B-8BC6-4C48040AEDE1}"/>
            </c:ext>
          </c:extLst>
        </c:ser>
        <c:dLbls>
          <c:showLegendKey val="0"/>
          <c:showVal val="0"/>
          <c:showCatName val="0"/>
          <c:showSerName val="0"/>
          <c:showPercent val="0"/>
          <c:showBubbleSize val="0"/>
        </c:dLbls>
        <c:marker val="1"/>
        <c:smooth val="0"/>
        <c:axId val="492549952"/>
        <c:axId val="492548776"/>
      </c:lineChart>
      <c:dateAx>
        <c:axId val="492549952"/>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92.23</c:v>
                </c:pt>
                <c:pt idx="1">
                  <c:v>72.209999999999994</c:v>
                </c:pt>
                <c:pt idx="2">
                  <c:v>73.66</c:v>
                </c:pt>
                <c:pt idx="3">
                  <c:v>73.3</c:v>
                </c:pt>
                <c:pt idx="4">
                  <c:v>72.09</c:v>
                </c:pt>
              </c:numCache>
            </c:numRef>
          </c:val>
          <c:extLst xmlns:c16r2="http://schemas.microsoft.com/office/drawing/2015/06/chart">
            <c:ext xmlns:c16="http://schemas.microsoft.com/office/drawing/2014/chart" uri="{C3380CC4-5D6E-409C-BE32-E72D297353CC}">
              <c16:uniqueId val="{00000000-F0B2-4EA1-B0F5-2AFE6BB83605}"/>
            </c:ext>
          </c:extLst>
        </c:ser>
        <c:dLbls>
          <c:showLegendKey val="0"/>
          <c:showVal val="0"/>
          <c:showCatName val="0"/>
          <c:showSerName val="0"/>
          <c:showPercent val="0"/>
          <c:showBubbleSize val="0"/>
        </c:dLbls>
        <c:gapWidth val="150"/>
        <c:axId val="492550344"/>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extLst xmlns:c16r2="http://schemas.microsoft.com/office/drawing/2015/06/chart">
            <c:ext xmlns:c16="http://schemas.microsoft.com/office/drawing/2014/chart" uri="{C3380CC4-5D6E-409C-BE32-E72D297353CC}">
              <c16:uniqueId val="{00000001-F0B2-4EA1-B0F5-2AFE6BB83605}"/>
            </c:ext>
          </c:extLst>
        </c:ser>
        <c:dLbls>
          <c:showLegendKey val="0"/>
          <c:showVal val="0"/>
          <c:showCatName val="0"/>
          <c:showSerName val="0"/>
          <c:showPercent val="0"/>
          <c:showBubbleSize val="0"/>
        </c:dLbls>
        <c:marker val="1"/>
        <c:smooth val="0"/>
        <c:axId val="492550344"/>
        <c:axId val="202184672"/>
      </c:lineChart>
      <c:dateAx>
        <c:axId val="492550344"/>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55.84</c:v>
                </c:pt>
                <c:pt idx="1">
                  <c:v>59.97</c:v>
                </c:pt>
                <c:pt idx="2">
                  <c:v>57.29</c:v>
                </c:pt>
                <c:pt idx="3">
                  <c:v>60.09</c:v>
                </c:pt>
                <c:pt idx="4">
                  <c:v>58.33</c:v>
                </c:pt>
              </c:numCache>
            </c:numRef>
          </c:val>
          <c:extLst xmlns:c16r2="http://schemas.microsoft.com/office/drawing/2015/06/chart">
            <c:ext xmlns:c16="http://schemas.microsoft.com/office/drawing/2014/chart" uri="{C3380CC4-5D6E-409C-BE32-E72D297353CC}">
              <c16:uniqueId val="{00000000-BC5D-4A75-B3C3-FE819304A85E}"/>
            </c:ext>
          </c:extLst>
        </c:ser>
        <c:dLbls>
          <c:showLegendKey val="0"/>
          <c:showVal val="0"/>
          <c:showCatName val="0"/>
          <c:showSerName val="0"/>
          <c:showPercent val="0"/>
          <c:showBubbleSize val="0"/>
        </c:dLbls>
        <c:gapWidth val="150"/>
        <c:axId val="201078904"/>
        <c:axId val="13239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extLst xmlns:c16r2="http://schemas.microsoft.com/office/drawing/2015/06/chart">
            <c:ext xmlns:c16="http://schemas.microsoft.com/office/drawing/2014/chart" uri="{C3380CC4-5D6E-409C-BE32-E72D297353CC}">
              <c16:uniqueId val="{00000001-BC5D-4A75-B3C3-FE819304A85E}"/>
            </c:ext>
          </c:extLst>
        </c:ser>
        <c:dLbls>
          <c:showLegendKey val="0"/>
          <c:showVal val="0"/>
          <c:showCatName val="0"/>
          <c:showSerName val="0"/>
          <c:showPercent val="0"/>
          <c:showBubbleSize val="0"/>
        </c:dLbls>
        <c:marker val="1"/>
        <c:smooth val="0"/>
        <c:axId val="201078904"/>
        <c:axId val="132394864"/>
      </c:lineChart>
      <c:dateAx>
        <c:axId val="201078904"/>
        <c:scaling>
          <c:orientation val="minMax"/>
        </c:scaling>
        <c:delete val="1"/>
        <c:axPos val="b"/>
        <c:numFmt formatCode="ge" sourceLinked="1"/>
        <c:majorTickMark val="none"/>
        <c:minorTickMark val="none"/>
        <c:tickLblPos val="none"/>
        <c:crossAx val="132394864"/>
        <c:crosses val="autoZero"/>
        <c:auto val="1"/>
        <c:lblOffset val="100"/>
        <c:baseTimeUnit val="years"/>
      </c:dateAx>
      <c:valAx>
        <c:axId val="13239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91.57</c:v>
                </c:pt>
                <c:pt idx="1">
                  <c:v>92.06</c:v>
                </c:pt>
                <c:pt idx="2">
                  <c:v>92.2</c:v>
                </c:pt>
                <c:pt idx="3">
                  <c:v>92.47</c:v>
                </c:pt>
                <c:pt idx="4">
                  <c:v>92.71</c:v>
                </c:pt>
              </c:numCache>
            </c:numRef>
          </c:val>
          <c:extLst xmlns:c16r2="http://schemas.microsoft.com/office/drawing/2015/06/chart">
            <c:ext xmlns:c16="http://schemas.microsoft.com/office/drawing/2014/chart" uri="{C3380CC4-5D6E-409C-BE32-E72D297353CC}">
              <c16:uniqueId val="{00000000-2E2C-4BFD-8CBB-AA95D5B1B426}"/>
            </c:ext>
          </c:extLst>
        </c:ser>
        <c:dLbls>
          <c:showLegendKey val="0"/>
          <c:showVal val="0"/>
          <c:showCatName val="0"/>
          <c:showSerName val="0"/>
          <c:showPercent val="0"/>
          <c:showBubbleSize val="0"/>
        </c:dLbls>
        <c:gapWidth val="150"/>
        <c:axId val="132396040"/>
        <c:axId val="13239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extLst xmlns:c16r2="http://schemas.microsoft.com/office/drawing/2015/06/chart">
            <c:ext xmlns:c16="http://schemas.microsoft.com/office/drawing/2014/chart" uri="{C3380CC4-5D6E-409C-BE32-E72D297353CC}">
              <c16:uniqueId val="{00000001-2E2C-4BFD-8CBB-AA95D5B1B426}"/>
            </c:ext>
          </c:extLst>
        </c:ser>
        <c:dLbls>
          <c:showLegendKey val="0"/>
          <c:showVal val="0"/>
          <c:showCatName val="0"/>
          <c:showSerName val="0"/>
          <c:showPercent val="0"/>
          <c:showBubbleSize val="0"/>
        </c:dLbls>
        <c:marker val="1"/>
        <c:smooth val="0"/>
        <c:axId val="132396040"/>
        <c:axId val="132396432"/>
      </c:lineChart>
      <c:dateAx>
        <c:axId val="132396040"/>
        <c:scaling>
          <c:orientation val="minMax"/>
        </c:scaling>
        <c:delete val="1"/>
        <c:axPos val="b"/>
        <c:numFmt formatCode="ge" sourceLinked="1"/>
        <c:majorTickMark val="none"/>
        <c:minorTickMark val="none"/>
        <c:tickLblPos val="none"/>
        <c:crossAx val="132396432"/>
        <c:crosses val="autoZero"/>
        <c:auto val="1"/>
        <c:lblOffset val="100"/>
        <c:baseTimeUnit val="years"/>
      </c:dateAx>
      <c:valAx>
        <c:axId val="13239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9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124</v>
      </c>
      <c r="AE8" s="49"/>
      <c r="AF8" s="49"/>
      <c r="AG8" s="49"/>
      <c r="AH8" s="49"/>
      <c r="AI8" s="49"/>
      <c r="AJ8" s="49"/>
      <c r="AK8" s="4"/>
      <c r="AL8" s="50">
        <f>データ!S6</f>
        <v>2319438</v>
      </c>
      <c r="AM8" s="50"/>
      <c r="AN8" s="50"/>
      <c r="AO8" s="50"/>
      <c r="AP8" s="50"/>
      <c r="AQ8" s="50"/>
      <c r="AR8" s="50"/>
      <c r="AS8" s="50"/>
      <c r="AT8" s="45">
        <f>データ!T6</f>
        <v>7282.22</v>
      </c>
      <c r="AU8" s="45"/>
      <c r="AV8" s="45"/>
      <c r="AW8" s="45"/>
      <c r="AX8" s="45"/>
      <c r="AY8" s="45"/>
      <c r="AZ8" s="45"/>
      <c r="BA8" s="45"/>
      <c r="BB8" s="45">
        <f>データ!U6</f>
        <v>318.51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78.23</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885663</v>
      </c>
      <c r="AM10" s="50"/>
      <c r="AN10" s="50"/>
      <c r="AO10" s="50"/>
      <c r="AP10" s="50"/>
      <c r="AQ10" s="50"/>
      <c r="AR10" s="50"/>
      <c r="AS10" s="50"/>
      <c r="AT10" s="45">
        <f>データ!W6</f>
        <v>237.41</v>
      </c>
      <c r="AU10" s="45"/>
      <c r="AV10" s="45"/>
      <c r="AW10" s="45"/>
      <c r="AX10" s="45"/>
      <c r="AY10" s="45"/>
      <c r="AZ10" s="45"/>
      <c r="BA10" s="45"/>
      <c r="BB10" s="45">
        <f>データ!X6</f>
        <v>3604.16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algorithmName="SHA-512" hashValue="qGh/96bOqNDdMCJWB7b81s4ViAT/jTXhRpiOCLCCePRyFIFFp3pKYrR6PqTvedFyRU7+BYNTmywdyu3Gk/7hWg==" saltValue="6YMSjIWWEemjRD76yhVDX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C1" workbookViewId="0">
      <selection activeCell="BI8" sqref="BI8"/>
    </sheetView>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40002</v>
      </c>
      <c r="D6" s="33">
        <f t="shared" si="3"/>
        <v>47</v>
      </c>
      <c r="E6" s="33">
        <f t="shared" si="3"/>
        <v>17</v>
      </c>
      <c r="F6" s="33">
        <f t="shared" si="3"/>
        <v>3</v>
      </c>
      <c r="G6" s="33">
        <f t="shared" si="3"/>
        <v>0</v>
      </c>
      <c r="H6" s="33" t="str">
        <f t="shared" si="3"/>
        <v>宮城県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78.23</v>
      </c>
      <c r="Q6" s="34">
        <f t="shared" si="3"/>
        <v>100</v>
      </c>
      <c r="R6" s="34">
        <f t="shared" si="3"/>
        <v>0</v>
      </c>
      <c r="S6" s="34">
        <f t="shared" si="3"/>
        <v>2319438</v>
      </c>
      <c r="T6" s="34">
        <f t="shared" si="3"/>
        <v>7282.22</v>
      </c>
      <c r="U6" s="34">
        <f t="shared" si="3"/>
        <v>318.51</v>
      </c>
      <c r="V6" s="34">
        <f t="shared" si="3"/>
        <v>885663</v>
      </c>
      <c r="W6" s="34">
        <f t="shared" si="3"/>
        <v>237.41</v>
      </c>
      <c r="X6" s="34">
        <f t="shared" si="3"/>
        <v>3604.16</v>
      </c>
      <c r="Y6" s="35">
        <f>IF(Y7="",NA(),Y7)</f>
        <v>69.5</v>
      </c>
      <c r="Z6" s="35">
        <f t="shared" ref="Z6:AH6" si="4">IF(Z7="",NA(),Z7)</f>
        <v>74.67</v>
      </c>
      <c r="AA6" s="35">
        <f t="shared" si="4"/>
        <v>77.87</v>
      </c>
      <c r="AB6" s="35">
        <f t="shared" si="4"/>
        <v>77.36</v>
      </c>
      <c r="AC6" s="35">
        <f t="shared" si="4"/>
        <v>76.39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494.62</v>
      </c>
      <c r="BG6" s="35">
        <f t="shared" ref="BG6:BO6" si="7">IF(BG7="",NA(),BG7)</f>
        <v>410.4</v>
      </c>
      <c r="BH6" s="35">
        <f t="shared" si="7"/>
        <v>357.15</v>
      </c>
      <c r="BI6" s="35">
        <f t="shared" si="7"/>
        <v>429.66</v>
      </c>
      <c r="BJ6" s="35">
        <f t="shared" si="7"/>
        <v>372.71</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92.23</v>
      </c>
      <c r="CC6" s="35">
        <f t="shared" ref="CC6:CK6" si="9">IF(CC7="",NA(),CC7)</f>
        <v>72.209999999999994</v>
      </c>
      <c r="CD6" s="35">
        <f t="shared" si="9"/>
        <v>73.66</v>
      </c>
      <c r="CE6" s="35">
        <f t="shared" si="9"/>
        <v>73.3</v>
      </c>
      <c r="CF6" s="35">
        <f t="shared" si="9"/>
        <v>72.09</v>
      </c>
      <c r="CG6" s="35">
        <f t="shared" si="9"/>
        <v>62.17</v>
      </c>
      <c r="CH6" s="35">
        <f t="shared" si="9"/>
        <v>61.27</v>
      </c>
      <c r="CI6" s="35">
        <f t="shared" si="9"/>
        <v>66.680000000000007</v>
      </c>
      <c r="CJ6" s="35">
        <f t="shared" si="9"/>
        <v>60.18</v>
      </c>
      <c r="CK6" s="35">
        <f t="shared" si="9"/>
        <v>58.19</v>
      </c>
      <c r="CL6" s="34" t="str">
        <f>IF(CL7="","",IF(CL7="-","【-】","【"&amp;SUBSTITUTE(TEXT(CL7,"#,##0.00"),"-","△")&amp;"】"))</f>
        <v>【60.62】</v>
      </c>
      <c r="CM6" s="35">
        <f>IF(CM7="",NA(),CM7)</f>
        <v>55.84</v>
      </c>
      <c r="CN6" s="35">
        <f t="shared" ref="CN6:CV6" si="10">IF(CN7="",NA(),CN7)</f>
        <v>59.97</v>
      </c>
      <c r="CO6" s="35">
        <f t="shared" si="10"/>
        <v>57.29</v>
      </c>
      <c r="CP6" s="35">
        <f t="shared" si="10"/>
        <v>60.09</v>
      </c>
      <c r="CQ6" s="35">
        <f t="shared" si="10"/>
        <v>58.33</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91.57</v>
      </c>
      <c r="CY6" s="35">
        <f t="shared" ref="CY6:DG6" si="11">IF(CY7="",NA(),CY7)</f>
        <v>92.06</v>
      </c>
      <c r="CZ6" s="35">
        <f t="shared" si="11"/>
        <v>92.2</v>
      </c>
      <c r="DA6" s="35">
        <f t="shared" si="11"/>
        <v>92.47</v>
      </c>
      <c r="DB6" s="35">
        <f t="shared" si="11"/>
        <v>92.71</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5">
        <f t="shared" ref="EF6:EN6" si="14">IF(EF7="",NA(),EF7)</f>
        <v>0.45</v>
      </c>
      <c r="EG6" s="35">
        <f t="shared" si="14"/>
        <v>0.6</v>
      </c>
      <c r="EH6" s="34">
        <f t="shared" si="14"/>
        <v>0</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40002</v>
      </c>
      <c r="D7" s="37">
        <v>47</v>
      </c>
      <c r="E7" s="37">
        <v>17</v>
      </c>
      <c r="F7" s="37">
        <v>3</v>
      </c>
      <c r="G7" s="37">
        <v>0</v>
      </c>
      <c r="H7" s="37" t="s">
        <v>109</v>
      </c>
      <c r="I7" s="37" t="s">
        <v>110</v>
      </c>
      <c r="J7" s="37" t="s">
        <v>111</v>
      </c>
      <c r="K7" s="37" t="s">
        <v>112</v>
      </c>
      <c r="L7" s="37" t="s">
        <v>113</v>
      </c>
      <c r="M7" s="37"/>
      <c r="N7" s="38" t="s">
        <v>114</v>
      </c>
      <c r="O7" s="38" t="s">
        <v>115</v>
      </c>
      <c r="P7" s="38">
        <v>78.23</v>
      </c>
      <c r="Q7" s="38">
        <v>100</v>
      </c>
      <c r="R7" s="38">
        <v>0</v>
      </c>
      <c r="S7" s="38">
        <v>2319438</v>
      </c>
      <c r="T7" s="38">
        <v>7282.22</v>
      </c>
      <c r="U7" s="38">
        <v>318.51</v>
      </c>
      <c r="V7" s="38">
        <v>885663</v>
      </c>
      <c r="W7" s="38">
        <v>237.41</v>
      </c>
      <c r="X7" s="38">
        <v>3604.16</v>
      </c>
      <c r="Y7" s="38">
        <v>69.5</v>
      </c>
      <c r="Z7" s="38">
        <v>74.67</v>
      </c>
      <c r="AA7" s="38">
        <v>77.87</v>
      </c>
      <c r="AB7" s="38">
        <v>77.36</v>
      </c>
      <c r="AC7" s="38">
        <v>76.39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494.62</v>
      </c>
      <c r="BG7" s="38">
        <v>410.4</v>
      </c>
      <c r="BH7" s="38">
        <v>357.15</v>
      </c>
      <c r="BI7" s="38">
        <v>429.66</v>
      </c>
      <c r="BJ7" s="38">
        <v>372.71</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92.23</v>
      </c>
      <c r="CC7" s="38">
        <v>72.209999999999994</v>
      </c>
      <c r="CD7" s="38">
        <v>73.66</v>
      </c>
      <c r="CE7" s="38">
        <v>73.3</v>
      </c>
      <c r="CF7" s="38">
        <v>72.09</v>
      </c>
      <c r="CG7" s="38">
        <v>62.17</v>
      </c>
      <c r="CH7" s="38">
        <v>61.27</v>
      </c>
      <c r="CI7" s="38">
        <v>66.680000000000007</v>
      </c>
      <c r="CJ7" s="38">
        <v>60.18</v>
      </c>
      <c r="CK7" s="38">
        <v>58.19</v>
      </c>
      <c r="CL7" s="38">
        <v>60.62</v>
      </c>
      <c r="CM7" s="38">
        <v>55.84</v>
      </c>
      <c r="CN7" s="38">
        <v>59.97</v>
      </c>
      <c r="CO7" s="38">
        <v>57.29</v>
      </c>
      <c r="CP7" s="38">
        <v>60.09</v>
      </c>
      <c r="CQ7" s="38">
        <v>58.33</v>
      </c>
      <c r="CR7" s="38">
        <v>71.87</v>
      </c>
      <c r="CS7" s="38">
        <v>65.430000000000007</v>
      </c>
      <c r="CT7" s="38">
        <v>64.930000000000007</v>
      </c>
      <c r="CU7" s="38">
        <v>66.02</v>
      </c>
      <c r="CV7" s="38">
        <v>65.900000000000006</v>
      </c>
      <c r="CW7" s="38">
        <v>65.75</v>
      </c>
      <c r="CX7" s="38">
        <v>91.57</v>
      </c>
      <c r="CY7" s="38">
        <v>92.06</v>
      </c>
      <c r="CZ7" s="38">
        <v>92.2</v>
      </c>
      <c r="DA7" s="38">
        <v>92.47</v>
      </c>
      <c r="DB7" s="38">
        <v>92.71</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0.09</v>
      </c>
      <c r="EF7" s="38">
        <v>0.45</v>
      </c>
      <c r="EG7" s="38">
        <v>0.6</v>
      </c>
      <c r="EH7" s="38">
        <v>0</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2018-02-09T00:23:22Z</cp:lastPrinted>
  <dcterms:created xsi:type="dcterms:W3CDTF">2017-12-25T02:14:20Z</dcterms:created>
  <dcterms:modified xsi:type="dcterms:W3CDTF">2018-02-22T15:21:17Z</dcterms:modified>
  <cp:category/>
</cp:coreProperties>
</file>