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U12" i="5" s="1"/>
  <c r="LP8" i="5"/>
  <c r="LG8" i="5"/>
  <c r="LK12" i="5" s="1"/>
  <c r="LF8" i="5"/>
  <c r="KW8" i="5"/>
  <c r="KV8" i="5"/>
  <c r="KU8" i="5"/>
  <c r="KL8" i="5"/>
  <c r="KO12" i="5" s="1"/>
  <c r="KK8" i="5"/>
  <c r="KB8" i="5"/>
  <c r="KA8" i="5"/>
  <c r="JR8" i="5"/>
  <c r="JT12" i="5" s="1"/>
  <c r="JQ8" i="5"/>
  <c r="JH8" i="5"/>
  <c r="JG8" i="5"/>
  <c r="IX8" i="5"/>
  <c r="IZ12" i="5" s="1"/>
  <c r="IW8" i="5"/>
  <c r="IV8" i="5"/>
  <c r="IM8" i="5"/>
  <c r="IN12" i="5" s="1"/>
  <c r="IL8" i="5"/>
  <c r="IC8" i="5"/>
  <c r="ID12" i="5" s="1"/>
  <c r="IB8" i="5"/>
  <c r="HS8" i="5"/>
  <c r="HR8" i="5"/>
  <c r="HI8" i="5"/>
  <c r="HH8" i="5"/>
  <c r="GY8" i="5"/>
  <c r="HA12" i="5" s="1"/>
  <c r="GX8" i="5"/>
  <c r="GW8" i="5"/>
  <c r="GM8" i="5"/>
  <c r="GC8" i="5"/>
  <c r="FS8" i="5"/>
  <c r="FI8" i="5"/>
  <c r="EY8" i="5"/>
  <c r="EX8" i="5"/>
  <c r="EN8" i="5"/>
  <c r="ED8" i="5"/>
  <c r="DT8" i="5"/>
  <c r="DJ8" i="5"/>
  <c r="CZ8" i="5"/>
  <c r="CY8" i="5"/>
  <c r="CO8" i="5"/>
  <c r="CE8" i="5"/>
  <c r="BT8" i="5"/>
  <c r="BI8" i="5"/>
  <c r="AX8" i="5"/>
  <c r="AX6" i="5"/>
  <c r="L19" i="4" s="1"/>
  <c r="AW6" i="5"/>
  <c r="I19" i="4" s="1"/>
  <c r="AV6" i="5"/>
  <c r="AU6" i="5"/>
  <c r="N16" i="4" s="1"/>
  <c r="AT6" i="5"/>
  <c r="L16" i="4" s="1"/>
  <c r="AS6" i="5"/>
  <c r="AR6" i="5"/>
  <c r="AQ6" i="5"/>
  <c r="F16" i="4" s="1"/>
  <c r="AP6" i="5"/>
  <c r="N15" i="4" s="1"/>
  <c r="AO6" i="5"/>
  <c r="L15" i="4" s="1"/>
  <c r="AN6" i="5"/>
  <c r="AM6" i="5"/>
  <c r="H15" i="4" s="1"/>
  <c r="AL6" i="5"/>
  <c r="AK6" i="5"/>
  <c r="AJ6" i="5"/>
  <c r="L14" i="4" s="1"/>
  <c r="AI6" i="5"/>
  <c r="J14" i="4" s="1"/>
  <c r="AH6" i="5"/>
  <c r="H14" i="4" s="1"/>
  <c r="AG6" i="5"/>
  <c r="F14" i="4" s="1"/>
  <c r="AF6" i="5"/>
  <c r="AE6" i="5"/>
  <c r="L13" i="4" s="1"/>
  <c r="AD6" i="5"/>
  <c r="AC6" i="5"/>
  <c r="AB6" i="5"/>
  <c r="AA6" i="5"/>
  <c r="N12" i="4" s="1"/>
  <c r="Z6" i="5"/>
  <c r="L12" i="4" s="1"/>
  <c r="Y6" i="5"/>
  <c r="J12" i="4" s="1"/>
  <c r="X6" i="5"/>
  <c r="W6" i="5"/>
  <c r="F12" i="4" s="1"/>
  <c r="V6" i="5"/>
  <c r="F9" i="4" s="1"/>
  <c r="U6" i="5"/>
  <c r="T6" i="5"/>
  <c r="N7" i="4" s="1"/>
  <c r="S6" i="5"/>
  <c r="R6" i="5"/>
  <c r="Q6" i="5"/>
  <c r="P6" i="5"/>
  <c r="O6" i="5"/>
  <c r="J5" i="4" s="1"/>
  <c r="N6" i="5"/>
  <c r="F5" i="4" s="1"/>
  <c r="M6" i="5"/>
  <c r="GN8" i="5" s="1"/>
  <c r="L6" i="5"/>
  <c r="K6" i="5"/>
  <c r="J6" i="5"/>
  <c r="F3" i="4" s="1"/>
  <c r="I6" i="5"/>
  <c r="H6" i="5"/>
  <c r="B1" i="4" s="1"/>
  <c r="G6" i="5"/>
  <c r="F6" i="5"/>
  <c r="E6" i="5"/>
  <c r="D6" i="5"/>
  <c r="C6" i="5"/>
  <c r="B6" i="5"/>
  <c r="C10" i="5" s="1"/>
  <c r="IY16"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J16" i="4"/>
  <c r="H16" i="4"/>
  <c r="J15" i="4"/>
  <c r="F15" i="4"/>
  <c r="N14" i="4"/>
  <c r="N13" i="4"/>
  <c r="J13" i="4"/>
  <c r="H13" i="4"/>
  <c r="F13" i="4"/>
  <c r="H12" i="4"/>
  <c r="B7" i="4"/>
  <c r="N5" i="4"/>
  <c r="N3" i="4"/>
  <c r="B3" i="4"/>
  <c r="AZ10" i="5" l="1"/>
  <c r="B10" i="5"/>
  <c r="KW16" i="5" s="1"/>
  <c r="GO10" i="5"/>
  <c r="H11" i="4"/>
  <c r="FJ8" i="5"/>
  <c r="B5" i="4"/>
  <c r="DL10" i="5"/>
  <c r="GD8" i="5"/>
  <c r="GD18" i="5" s="1"/>
  <c r="JS10" i="5"/>
  <c r="GP18" i="5"/>
  <c r="GO18" i="5"/>
  <c r="GR18" i="5"/>
  <c r="GN18" i="5"/>
  <c r="GQ18" i="5"/>
  <c r="GP12" i="5"/>
  <c r="GR12" i="5"/>
  <c r="GN12" i="5"/>
  <c r="GQ12" i="5"/>
  <c r="GO12" i="5"/>
  <c r="GY12" i="5"/>
  <c r="DA16" i="5"/>
  <c r="EZ8" i="5"/>
  <c r="FT8" i="5"/>
  <c r="JK18" i="5"/>
  <c r="JJ18" i="5"/>
  <c r="JL12" i="5"/>
  <c r="JH12" i="5"/>
  <c r="JI18" i="5"/>
  <c r="JL18" i="5"/>
  <c r="JH18" i="5"/>
  <c r="JI12" i="5"/>
  <c r="JK12" i="5"/>
  <c r="KC18" i="5"/>
  <c r="KF18" i="5"/>
  <c r="KB18" i="5"/>
  <c r="KD12" i="5"/>
  <c r="KE18" i="5"/>
  <c r="KD18" i="5"/>
  <c r="KC12" i="5"/>
  <c r="KB12" i="5"/>
  <c r="KF12" i="5"/>
  <c r="D10" i="5"/>
  <c r="EF10" i="5"/>
  <c r="HJ10" i="5"/>
  <c r="KM10" i="5"/>
  <c r="KE12" i="5"/>
  <c r="DL16" i="5"/>
  <c r="IM16" i="5"/>
  <c r="KB16" i="5"/>
  <c r="JR16" i="5"/>
  <c r="GN16" i="5"/>
  <c r="DK16" i="5"/>
  <c r="MA16" i="5"/>
  <c r="EO16" i="5"/>
  <c r="DU16" i="5"/>
  <c r="KL10" i="5"/>
  <c r="HI10" i="5"/>
  <c r="EE10" i="5"/>
  <c r="AY10" i="5"/>
  <c r="JH16" i="5"/>
  <c r="FT16" i="5"/>
  <c r="KL16" i="5"/>
  <c r="HI16" i="5"/>
  <c r="BJ16" i="5"/>
  <c r="LG10" i="5"/>
  <c r="IC10" i="5"/>
  <c r="EZ10" i="5"/>
  <c r="BU10" i="5"/>
  <c r="FJ10" i="5"/>
  <c r="HM18" i="5"/>
  <c r="HI18" i="5"/>
  <c r="HL18" i="5"/>
  <c r="HK18" i="5"/>
  <c r="HJ18" i="5"/>
  <c r="HM12" i="5"/>
  <c r="HI12" i="5"/>
  <c r="HL12" i="5"/>
  <c r="HK12" i="5"/>
  <c r="IE18" i="5"/>
  <c r="ID18" i="5"/>
  <c r="IF12" i="5"/>
  <c r="IG18" i="5"/>
  <c r="IC18" i="5"/>
  <c r="IF18" i="5"/>
  <c r="IC12" i="5"/>
  <c r="IG12" i="5"/>
  <c r="IE12" i="5"/>
  <c r="KZ18" i="5"/>
  <c r="KY18" i="5"/>
  <c r="LA12" i="5"/>
  <c r="KW12" i="5"/>
  <c r="KX18" i="5"/>
  <c r="LA18" i="5"/>
  <c r="KW18" i="5"/>
  <c r="KY12" i="5"/>
  <c r="KX12" i="5"/>
  <c r="LR18" i="5"/>
  <c r="LU18" i="5"/>
  <c r="LQ18" i="5"/>
  <c r="LS12" i="5"/>
  <c r="LT18" i="5"/>
  <c r="LS18" i="5"/>
  <c r="LT12" i="5"/>
  <c r="LR12" i="5"/>
  <c r="LQ12" i="5"/>
  <c r="MN18" i="5"/>
  <c r="MM18" i="5"/>
  <c r="MO12" i="5"/>
  <c r="MK12" i="5"/>
  <c r="ML18" i="5"/>
  <c r="MO18" i="5"/>
  <c r="MK18" i="5"/>
  <c r="MN12" i="5"/>
  <c r="MM12" i="5"/>
  <c r="ML12" i="5"/>
  <c r="E10" i="5"/>
  <c r="BV10" i="5"/>
  <c r="DU10" i="5"/>
  <c r="FA10" i="5"/>
  <c r="GY10" i="5"/>
  <c r="ID10" i="5"/>
  <c r="KB10" i="5"/>
  <c r="LH10" i="5"/>
  <c r="HJ12" i="5"/>
  <c r="DV16" i="5"/>
  <c r="GZ18" i="5"/>
  <c r="HC18" i="5"/>
  <c r="GY18" i="5"/>
  <c r="HB18" i="5"/>
  <c r="HA18" i="5"/>
  <c r="GZ12" i="5"/>
  <c r="HC12" i="5"/>
  <c r="HB12" i="5"/>
  <c r="HV18" i="5"/>
  <c r="HU18" i="5"/>
  <c r="HW12" i="5"/>
  <c r="HS12" i="5"/>
  <c r="HT18" i="5"/>
  <c r="HW18" i="5"/>
  <c r="HS18" i="5"/>
  <c r="HV12" i="5"/>
  <c r="HU12" i="5"/>
  <c r="IN18" i="5"/>
  <c r="IQ18" i="5"/>
  <c r="IM18" i="5"/>
  <c r="IO12" i="5"/>
  <c r="IP18" i="5"/>
  <c r="IO18" i="5"/>
  <c r="IM12" i="5"/>
  <c r="IQ12" i="5"/>
  <c r="IP12" i="5"/>
  <c r="LI18" i="5"/>
  <c r="LH18" i="5"/>
  <c r="LJ12" i="5"/>
  <c r="LK18" i="5"/>
  <c r="LG18" i="5"/>
  <c r="LJ18" i="5"/>
  <c r="LI12" i="5"/>
  <c r="LH12" i="5"/>
  <c r="LG12" i="5"/>
  <c r="ME18" i="5"/>
  <c r="MA18" i="5"/>
  <c r="MD18" i="5"/>
  <c r="MB12" i="5"/>
  <c r="MC18" i="5"/>
  <c r="MB18" i="5"/>
  <c r="MD12" i="5"/>
  <c r="MC12" i="5"/>
  <c r="MA12" i="5"/>
  <c r="LH16" i="5"/>
  <c r="JS16" i="5"/>
  <c r="ML16" i="5"/>
  <c r="KX16" i="5"/>
  <c r="JI16" i="5"/>
  <c r="HT16" i="5"/>
  <c r="GE16" i="5"/>
  <c r="EP16" i="5"/>
  <c r="DB16" i="5"/>
  <c r="BK16" i="5"/>
  <c r="KC16" i="5"/>
  <c r="FU16" i="5"/>
  <c r="FK16" i="5"/>
  <c r="FA16" i="5"/>
  <c r="LR10" i="5"/>
  <c r="KC10" i="5"/>
  <c r="IN10" i="5"/>
  <c r="GZ10" i="5"/>
  <c r="FK10" i="5"/>
  <c r="DV10" i="5"/>
  <c r="CG10" i="5"/>
  <c r="KM16" i="5"/>
  <c r="HJ16" i="5"/>
  <c r="GZ16" i="5"/>
  <c r="GO16" i="5"/>
  <c r="AZ16" i="5"/>
  <c r="LR16" i="5"/>
  <c r="IN16" i="5"/>
  <c r="ID16" i="5"/>
  <c r="CQ16" i="5"/>
  <c r="CG16" i="5"/>
  <c r="BV16" i="5"/>
  <c r="ML10" i="5"/>
  <c r="KX10" i="5"/>
  <c r="JI10" i="5"/>
  <c r="HT10" i="5"/>
  <c r="GE10" i="5"/>
  <c r="EP10" i="5"/>
  <c r="DB10" i="5"/>
  <c r="BK10" i="5"/>
  <c r="FJ18" i="5"/>
  <c r="FM18" i="5"/>
  <c r="FM12" i="5"/>
  <c r="GG18" i="5"/>
  <c r="GH18" i="5"/>
  <c r="GE12" i="5"/>
  <c r="JB18" i="5"/>
  <c r="IX18" i="5"/>
  <c r="JA18" i="5"/>
  <c r="IY12" i="5"/>
  <c r="IZ18" i="5"/>
  <c r="IY18" i="5"/>
  <c r="IX12" i="5"/>
  <c r="JB12" i="5"/>
  <c r="JA12" i="5"/>
  <c r="JT18" i="5"/>
  <c r="JS18" i="5"/>
  <c r="JU12" i="5"/>
  <c r="JV18" i="5"/>
  <c r="JR18" i="5"/>
  <c r="JU18" i="5"/>
  <c r="JS12" i="5"/>
  <c r="JR12" i="5"/>
  <c r="JV12" i="5"/>
  <c r="KP18" i="5"/>
  <c r="KL18" i="5"/>
  <c r="KO18" i="5"/>
  <c r="KM12" i="5"/>
  <c r="KN18" i="5"/>
  <c r="KM18" i="5"/>
  <c r="KN12" i="5"/>
  <c r="KL12" i="5"/>
  <c r="KP12" i="5"/>
  <c r="F10" i="5"/>
  <c r="CQ10" i="5"/>
  <c r="FU10" i="5"/>
  <c r="IY10" i="5"/>
  <c r="MB10" i="5"/>
  <c r="FL12" i="5"/>
  <c r="GD12" i="5"/>
  <c r="HT12" i="5"/>
  <c r="JJ12" i="5"/>
  <c r="KZ12" i="5"/>
  <c r="CP16" i="5"/>
  <c r="EF16" i="5"/>
  <c r="MB16" i="5"/>
  <c r="IM10" i="5" l="1"/>
  <c r="HS10" i="5"/>
  <c r="BJ10" i="5"/>
  <c r="GE18" i="5"/>
  <c r="CF10" i="5"/>
  <c r="GN10" i="5"/>
  <c r="AY16" i="5"/>
  <c r="HS16" i="5"/>
  <c r="GD16" i="5"/>
  <c r="CP10" i="5"/>
  <c r="IX10" i="5"/>
  <c r="EE16" i="5"/>
  <c r="BU16" i="5"/>
  <c r="IC16" i="5"/>
  <c r="LQ16" i="5"/>
  <c r="MK10" i="5"/>
  <c r="GD10" i="5"/>
  <c r="F11" i="4"/>
  <c r="KW10" i="5"/>
  <c r="EO10" i="5"/>
  <c r="CF16" i="5"/>
  <c r="LQ10" i="5"/>
  <c r="DK10" i="5"/>
  <c r="JR10" i="5"/>
  <c r="GY16" i="5"/>
  <c r="FJ16" i="5"/>
  <c r="MK16" i="5"/>
  <c r="FT10" i="5"/>
  <c r="MA10" i="5"/>
  <c r="IX16" i="5"/>
  <c r="EZ16" i="5"/>
  <c r="LG16" i="5"/>
  <c r="JH10" i="5"/>
  <c r="DA10" i="5"/>
  <c r="FJ12" i="5"/>
  <c r="FN12" i="5"/>
  <c r="FK12" i="5"/>
  <c r="FN18" i="5"/>
  <c r="GH12" i="5"/>
  <c r="GF12" i="5"/>
  <c r="GG12" i="5"/>
  <c r="GF18" i="5"/>
  <c r="FL18" i="5"/>
  <c r="FK18" i="5"/>
  <c r="MM16" i="5"/>
  <c r="KY16" i="5"/>
  <c r="JJ16" i="5"/>
  <c r="MC16" i="5"/>
  <c r="KN16" i="5"/>
  <c r="IZ16" i="5"/>
  <c r="HK16" i="5"/>
  <c r="FV16" i="5"/>
  <c r="EG16" i="5"/>
  <c r="CR16" i="5"/>
  <c r="BA16" i="5"/>
  <c r="LI16" i="5"/>
  <c r="HA16" i="5"/>
  <c r="GP16" i="5"/>
  <c r="GF16" i="5"/>
  <c r="LI10" i="5"/>
  <c r="JT10" i="5"/>
  <c r="IE10" i="5"/>
  <c r="GP10" i="5"/>
  <c r="FB10" i="5"/>
  <c r="DM10" i="5"/>
  <c r="BW10" i="5"/>
  <c r="LS16" i="5"/>
  <c r="IO16" i="5"/>
  <c r="IE16" i="5"/>
  <c r="HU16" i="5"/>
  <c r="CH16" i="5"/>
  <c r="BW16" i="5"/>
  <c r="BL16" i="5"/>
  <c r="JT16" i="5"/>
  <c r="DW16" i="5"/>
  <c r="DM16" i="5"/>
  <c r="DC16" i="5"/>
  <c r="MC10" i="5"/>
  <c r="KN10" i="5"/>
  <c r="IZ10" i="5"/>
  <c r="HK10" i="5"/>
  <c r="FV10" i="5"/>
  <c r="EG10" i="5"/>
  <c r="CR10" i="5"/>
  <c r="KD10" i="5"/>
  <c r="HA10" i="5"/>
  <c r="DW10" i="5"/>
  <c r="J11" i="4"/>
  <c r="FL16" i="5"/>
  <c r="MM10" i="5"/>
  <c r="JJ10" i="5"/>
  <c r="GF10" i="5"/>
  <c r="DC10" i="5"/>
  <c r="KD16" i="5"/>
  <c r="EQ16" i="5"/>
  <c r="HU10" i="5"/>
  <c r="BL10" i="5"/>
  <c r="FB16" i="5"/>
  <c r="LS10" i="5"/>
  <c r="IO10" i="5"/>
  <c r="FL10" i="5"/>
  <c r="CH10" i="5"/>
  <c r="BA10" i="5"/>
  <c r="KY10" i="5"/>
  <c r="EQ10" i="5"/>
  <c r="FX18" i="5"/>
  <c r="FT18" i="5"/>
  <c r="FW18" i="5"/>
  <c r="FV18" i="5"/>
  <c r="FU18" i="5"/>
  <c r="FX12" i="5"/>
  <c r="FT12" i="5"/>
  <c r="FV12" i="5"/>
  <c r="FW12" i="5"/>
  <c r="FU12" i="5"/>
  <c r="LU16" i="5"/>
  <c r="KF16" i="5"/>
  <c r="IQ16" i="5"/>
  <c r="LK16" i="5"/>
  <c r="JV16" i="5"/>
  <c r="IG16" i="5"/>
  <c r="GR16" i="5"/>
  <c r="FD16" i="5"/>
  <c r="DO16" i="5"/>
  <c r="BY16" i="5"/>
  <c r="KP16" i="5"/>
  <c r="DE16" i="5"/>
  <c r="CT16" i="5"/>
  <c r="CJ16" i="5"/>
  <c r="ME10" i="5"/>
  <c r="KP10" i="5"/>
  <c r="JB10" i="5"/>
  <c r="HM10" i="5"/>
  <c r="FX10" i="5"/>
  <c r="EI10" i="5"/>
  <c r="CT10" i="5"/>
  <c r="BC10" i="5"/>
  <c r="LA16" i="5"/>
  <c r="ES16" i="5"/>
  <c r="EI16" i="5"/>
  <c r="DY16" i="5"/>
  <c r="ME16" i="5"/>
  <c r="JB16" i="5"/>
  <c r="GH16" i="5"/>
  <c r="FX16" i="5"/>
  <c r="FN16" i="5"/>
  <c r="LK10" i="5"/>
  <c r="JV10" i="5"/>
  <c r="IG10" i="5"/>
  <c r="GR10" i="5"/>
  <c r="FD10" i="5"/>
  <c r="DO10" i="5"/>
  <c r="BY10" i="5"/>
  <c r="JL16" i="5"/>
  <c r="HM16" i="5"/>
  <c r="MO10" i="5"/>
  <c r="JL10" i="5"/>
  <c r="GH10" i="5"/>
  <c r="DE10" i="5"/>
  <c r="HC16" i="5"/>
  <c r="LU10" i="5"/>
  <c r="IQ10" i="5"/>
  <c r="FN10" i="5"/>
  <c r="CJ10" i="5"/>
  <c r="HW16" i="5"/>
  <c r="BC16" i="5"/>
  <c r="KF10" i="5"/>
  <c r="DY10" i="5"/>
  <c r="BN16" i="5"/>
  <c r="LA10" i="5"/>
  <c r="HW10" i="5"/>
  <c r="ES10" i="5"/>
  <c r="BN10" i="5"/>
  <c r="N11" i="4"/>
  <c r="MO16" i="5"/>
  <c r="HC10" i="5"/>
  <c r="MD16" i="5"/>
  <c r="KO16" i="5"/>
  <c r="JA16" i="5"/>
  <c r="LT16" i="5"/>
  <c r="KE16" i="5"/>
  <c r="IP16" i="5"/>
  <c r="HB16" i="5"/>
  <c r="FM16" i="5"/>
  <c r="DX16" i="5"/>
  <c r="CI16" i="5"/>
  <c r="MN16" i="5"/>
  <c r="JK16" i="5"/>
  <c r="IF16" i="5"/>
  <c r="HV16" i="5"/>
  <c r="HL16" i="5"/>
  <c r="BX16" i="5"/>
  <c r="BM16" i="5"/>
  <c r="BB16" i="5"/>
  <c r="MN10" i="5"/>
  <c r="KZ10" i="5"/>
  <c r="JK10" i="5"/>
  <c r="HV10" i="5"/>
  <c r="GG10" i="5"/>
  <c r="ER10" i="5"/>
  <c r="DD10" i="5"/>
  <c r="BM10" i="5"/>
  <c r="JU16" i="5"/>
  <c r="DN16" i="5"/>
  <c r="DD16" i="5"/>
  <c r="CS16" i="5"/>
  <c r="KZ16" i="5"/>
  <c r="FC16" i="5"/>
  <c r="ER16" i="5"/>
  <c r="EH16" i="5"/>
  <c r="LT10" i="5"/>
  <c r="KE10" i="5"/>
  <c r="IP10" i="5"/>
  <c r="HB10" i="5"/>
  <c r="FM10" i="5"/>
  <c r="DX10" i="5"/>
  <c r="CI10" i="5"/>
  <c r="FW16" i="5"/>
  <c r="LJ10" i="5"/>
  <c r="IF10" i="5"/>
  <c r="FC10" i="5"/>
  <c r="BX10" i="5"/>
  <c r="LJ16" i="5"/>
  <c r="KO10" i="5"/>
  <c r="HL10" i="5"/>
  <c r="EH10" i="5"/>
  <c r="BB10" i="5"/>
  <c r="GQ16" i="5"/>
  <c r="JU10" i="5"/>
  <c r="GQ10" i="5"/>
  <c r="DN10" i="5"/>
  <c r="GG16" i="5"/>
  <c r="MD10" i="5"/>
  <c r="JA10" i="5"/>
  <c r="FW10" i="5"/>
  <c r="CS10" i="5"/>
  <c r="L11" i="4"/>
  <c r="FB18" i="5"/>
  <c r="FA18" i="5"/>
  <c r="FD18" i="5"/>
  <c r="EZ18" i="5"/>
  <c r="FC18" i="5"/>
  <c r="FB12" i="5"/>
  <c r="FD12" i="5"/>
  <c r="EZ12" i="5"/>
  <c r="FC12" i="5"/>
  <c r="FA12" i="5"/>
</calcChain>
</file>

<file path=xl/sharedStrings.xml><?xml version="1.0" encoding="utf-8"?>
<sst xmlns="http://schemas.openxmlformats.org/spreadsheetml/2006/main" count="837" uniqueCount="183">
  <si>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</si>
  <si>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</si>
  <si>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</si>
  <si>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</si>
  <si>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</si>
  <si>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</si>
  <si>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</si>
  <si>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</si>
  <si>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 xml:space="preserve">電気事業により生じた利益は、企業債償還のための減債積立金や今後見込まれる発電所建設のための中小水力発電開発改良積立金に積み立てる。
組入資本金への組入れ　391,189千円
減債積立金への積立て　317,792千円
中小水力発電開発改良積立金への積立て　213,749千円
繰越利益剰余金として繰越し　289,597千円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</si>
  <si>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</si>
  <si>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</si>
  <si>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</si>
  <si>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</si>
  <si>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</si>
  <si>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</si>
  <si>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</si>
  <si>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</si>
  <si>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</si>
  <si>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</si>
  <si>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</si>
  <si>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</si>
  <si>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</si>
  <si>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</si>
  <si>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</si>
  <si>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</si>
  <si>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</si>
  <si>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</si>
  <si>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</si>
  <si>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</si>
  <si>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</si>
  <si>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</si>
  <si>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</si>
  <si>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</si>
  <si>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</si>
  <si>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</si>
  <si>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</si>
  <si>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</si>
  <si>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</si>
  <si>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</si>
  <si>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</si>
  <si>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</si>
  <si>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</si>
  <si>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</si>
  <si>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</si>
  <si>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</si>
  <si>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</si>
  <si>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</si>
  <si>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</si>
  <si>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</si>
  <si>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</si>
  <si>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</si>
  <si>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</si>
  <si>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</si>
  <si>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</si>
  <si>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</si>
  <si>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</si>
  <si>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</si>
  <si>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</si>
  <si>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</si>
  <si>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</si>
  <si>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</si>
  <si>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</si>
  <si>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</si>
  <si>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</si>
  <si>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</si>
  <si>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</si>
  <si>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</si>
  <si>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</si>
  <si>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</si>
  <si>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</si>
  <si>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</si>
  <si>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</si>
  <si>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</si>
  <si>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</si>
  <si>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</si>
  <si>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</si>
  <si>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</si>
  <si>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</si>
  <si>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</si>
  <si>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</si>
  <si>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</si>
  <si>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</si>
  <si>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</si>
  <si>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</si>
  <si>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</si>
  <si>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</si>
  <si>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</si>
  <si>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</si>
  <si>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</si>
  <si>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</si>
  <si>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</si>
  <si>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</si>
  <si>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</si>
  <si>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</si>
  <si>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</si>
  <si>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</si>
  <si>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</si>
  <si>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</si>
  <si>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</si>
  <si>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</si>
  <si>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</si>
  <si>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</si>
  <si>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</si>
  <si>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</si>
  <si>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</si>
  <si>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</si>
  <si>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</si>
  <si>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</si>
  <si>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</si>
  <si>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</si>
  <si>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</si>
  <si>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</si>
  <si>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</si>
  <si>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</si>
  <si>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</si>
  <si>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</si>
  <si>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</si>
  <si>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050008</t>
  </si>
  <si>
    <t>46</t>
  </si>
  <si>
    <t>04</t>
  </si>
  <si>
    <t>0</t>
  </si>
  <si>
    <t>000</t>
  </si>
  <si>
    <t>秋田県</t>
  </si>
  <si>
    <t>法適用</t>
  </si>
  <si>
    <t>電気事業</t>
  </si>
  <si>
    <t/>
  </si>
  <si>
    <t>-</t>
  </si>
  <si>
    <t>平成32年3月31日　鎧畑発電所ほか</t>
  </si>
  <si>
    <t>平成32年3月31日　萩形発電所</t>
  </si>
  <si>
    <t>無</t>
  </si>
  <si>
    <t>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</si>
  <si>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</si>
  <si>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</si>
  <si>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</si>
  <si>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</si>
  <si>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</si>
  <si>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</si>
  <si>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</si>
  <si>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</si>
  <si>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</si>
  <si>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</si>
  <si>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</si>
  <si>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</si>
  <si>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</si>
  <si>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</si>
  <si>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</si>
  <si>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</si>
  <si>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</si>
  <si>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</si>
  <si>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</si>
  <si>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</si>
  <si>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</si>
  <si>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</si>
  <si>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</si>
  <si>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</si>
  <si>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</si>
  <si>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</si>
  <si>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</si>
  <si>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</si>
  <si>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</si>
  <si>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</si>
  <si>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</si>
  <si>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</si>
  <si>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</si>
  <si>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</si>
  <si>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</si>
  <si>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</si>
  <si>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</si>
  <si>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</si>
  <si>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</si>
  <si>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</si>
  <si>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</si>
  <si>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</si>
  <si>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</si>
  <si>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</si>
  <si>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</si>
  <si>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</si>
  <si>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</si>
  <si>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</si>
  <si>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</si>
  <si>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現状において、経営の健全性及び効率性は確保されている。
　平成27年度から平成31年度を計画期間とする「第3期中期経営計画」に基づき、電気の安定供給を維持していくための組織体制の構築と、電力システム改革後も持続可能な経営基盤の強化を図る。
【経営の基本方針】
　○安定供給と安定経営の推進
　○未利用エネルギーの開発・調査
　○地域への貢献
【計画期間中の具体的な取り組み】
　○電力システム改革への対応
　○中小水力発電等の計画的な開発
　○既存の発電施設の計画的な更新と売電量の増加
　○効率的な業務の推進
　○地域貢献のさらなる推進</t>
    <rPh sb="1" eb="3">
      <t>ゲンジョウ</t>
    </rPh>
    <rPh sb="8" eb="10">
      <t>ケイエイ</t>
    </rPh>
    <rPh sb="11" eb="14">
      <t>ケンゼンセイ</t>
    </rPh>
    <rPh sb="14" eb="15">
      <t>オヨ</t>
    </rPh>
    <rPh sb="16" eb="19">
      <t>コウリツセイ</t>
    </rPh>
    <rPh sb="20" eb="22">
      <t>カクホ</t>
    </rPh>
    <rPh sb="30" eb="32">
      <t>ヘイセイ</t>
    </rPh>
    <rPh sb="34" eb="36">
      <t>ネンド</t>
    </rPh>
    <rPh sb="38" eb="40">
      <t>ヘイセイ</t>
    </rPh>
    <rPh sb="42" eb="43">
      <t>ネン</t>
    </rPh>
    <rPh sb="43" eb="44">
      <t>ド</t>
    </rPh>
    <rPh sb="45" eb="47">
      <t>ケイカク</t>
    </rPh>
    <rPh sb="47" eb="49">
      <t>キカン</t>
    </rPh>
    <rPh sb="53" eb="54">
      <t>ダイ</t>
    </rPh>
    <rPh sb="55" eb="56">
      <t>キ</t>
    </rPh>
    <rPh sb="56" eb="58">
      <t>チュウキ</t>
    </rPh>
    <rPh sb="58" eb="60">
      <t>ケイエイ</t>
    </rPh>
    <rPh sb="60" eb="62">
      <t>ケイカク</t>
    </rPh>
    <rPh sb="64" eb="65">
      <t>モト</t>
    </rPh>
    <rPh sb="68" eb="70">
      <t>デンキ</t>
    </rPh>
    <rPh sb="71" eb="73">
      <t>アンテイ</t>
    </rPh>
    <rPh sb="73" eb="75">
      <t>キョウキュウ</t>
    </rPh>
    <rPh sb="76" eb="78">
      <t>イジ</t>
    </rPh>
    <rPh sb="85" eb="87">
      <t>ソシキ</t>
    </rPh>
    <rPh sb="87" eb="89">
      <t>タイセイ</t>
    </rPh>
    <rPh sb="90" eb="92">
      <t>コウチク</t>
    </rPh>
    <rPh sb="94" eb="96">
      <t>デンリョク</t>
    </rPh>
    <rPh sb="100" eb="102">
      <t>カイカク</t>
    </rPh>
    <rPh sb="102" eb="103">
      <t>ゴ</t>
    </rPh>
    <rPh sb="104" eb="106">
      <t>ジゾク</t>
    </rPh>
    <rPh sb="106" eb="108">
      <t>カノウ</t>
    </rPh>
    <rPh sb="109" eb="111">
      <t>ケイエイ</t>
    </rPh>
    <rPh sb="111" eb="113">
      <t>キバン</t>
    </rPh>
    <rPh sb="114" eb="116">
      <t>キョウカ</t>
    </rPh>
    <rPh sb="117" eb="118">
      <t>ハカ</t>
    </rPh>
    <phoneticPr fontId="3"/>
  </si>
  <si>
    <t>○経常収支比率、営業収支比率
　共用施設に係る管理受託の負担金収入の増加などにより営業収益が増加したが、人件費や除却費の増加などにより営業費用も増加したことから、前年度値から減少した。平均値を下回ったが、100％以上となっており、経営の健全性は確保されている。
○流動比率
　他会計長期貸付金の償還などにより流動資産が増加したことから、前年度値から増加した。平均値を上回っており、短期的な債務の支払い能力は確保されている。
　なお、平成25年度から26年度にかけて大幅に減少しているのは、会計基準改正により、企業債や引当金を流動負債に計上したことによるものである。
○供給原価
　早口発電所の大規模改良に伴う作業停止により年間発電電力量が減少したことに加え、人件費や除却費の増加などにより営業費用が増加したことから、前年度値から増加した。平均値は下回っているが、上昇傾向にはあるため、引き続き維持管理費の縮減に努める必要がある。
○ＥＢＩＴＤＡ（減価償却前営業利益）
　人件費や除却費の増加などにより前年度値から減少し、平均値も下回っている。
　萩形発電所の稼働開始などにより営業収益が増加し、修繕費の減少などにより営業費用が減少していることから、全体的に増加傾向にあり、本業の収益が継続して成長している。</t>
    <rPh sb="1" eb="3">
      <t>ケイジョウ</t>
    </rPh>
    <rPh sb="3" eb="5">
      <t>シュウシ</t>
    </rPh>
    <rPh sb="5" eb="7">
      <t>ヒリツ</t>
    </rPh>
    <rPh sb="8" eb="10">
      <t>エイギョウ</t>
    </rPh>
    <rPh sb="10" eb="12">
      <t>シュウシ</t>
    </rPh>
    <rPh sb="12" eb="14">
      <t>ヒリツ</t>
    </rPh>
    <rPh sb="16" eb="18">
      <t>キョウヨウ</t>
    </rPh>
    <rPh sb="18" eb="20">
      <t>シセツ</t>
    </rPh>
    <rPh sb="21" eb="22">
      <t>カカ</t>
    </rPh>
    <rPh sb="23" eb="25">
      <t>カンリ</t>
    </rPh>
    <rPh sb="25" eb="27">
      <t>ジュタク</t>
    </rPh>
    <rPh sb="28" eb="31">
      <t>フタンキン</t>
    </rPh>
    <rPh sb="31" eb="33">
      <t>シュウニュウ</t>
    </rPh>
    <rPh sb="34" eb="36">
      <t>ゾウカ</t>
    </rPh>
    <rPh sb="41" eb="43">
      <t>エイギョウ</t>
    </rPh>
    <rPh sb="43" eb="45">
      <t>シュウエキ</t>
    </rPh>
    <rPh sb="46" eb="48">
      <t>ゾウカ</t>
    </rPh>
    <rPh sb="52" eb="55">
      <t>ジンケンヒ</t>
    </rPh>
    <rPh sb="56" eb="58">
      <t>ジョキャク</t>
    </rPh>
    <rPh sb="58" eb="59">
      <t>ヒ</t>
    </rPh>
    <rPh sb="60" eb="62">
      <t>ゾウカ</t>
    </rPh>
    <rPh sb="67" eb="69">
      <t>エイギョウ</t>
    </rPh>
    <rPh sb="69" eb="71">
      <t>ヒヨウ</t>
    </rPh>
    <rPh sb="72" eb="74">
      <t>ゾウカ</t>
    </rPh>
    <rPh sb="81" eb="84">
      <t>ゼンネンド</t>
    </rPh>
    <rPh sb="84" eb="85">
      <t>チ</t>
    </rPh>
    <rPh sb="87" eb="89">
      <t>ゲンショウ</t>
    </rPh>
    <rPh sb="92" eb="95">
      <t>ヘイキンチ</t>
    </rPh>
    <rPh sb="96" eb="98">
      <t>シタマワ</t>
    </rPh>
    <rPh sb="106" eb="108">
      <t>イジョウ</t>
    </rPh>
    <rPh sb="115" eb="117">
      <t>ケイエイ</t>
    </rPh>
    <rPh sb="118" eb="121">
      <t>ケンゼンセイ</t>
    </rPh>
    <rPh sb="122" eb="124">
      <t>カクホ</t>
    </rPh>
    <rPh sb="133" eb="135">
      <t>リュウドウ</t>
    </rPh>
    <rPh sb="135" eb="137">
      <t>ヒリツ</t>
    </rPh>
    <rPh sb="139" eb="140">
      <t>タ</t>
    </rPh>
    <rPh sb="140" eb="142">
      <t>カイケイ</t>
    </rPh>
    <rPh sb="142" eb="144">
      <t>チョウキ</t>
    </rPh>
    <rPh sb="144" eb="146">
      <t>カシツケ</t>
    </rPh>
    <rPh sb="146" eb="147">
      <t>キン</t>
    </rPh>
    <rPh sb="148" eb="150">
      <t>ショウカン</t>
    </rPh>
    <rPh sb="155" eb="157">
      <t>リュウドウ</t>
    </rPh>
    <rPh sb="157" eb="159">
      <t>シサン</t>
    </rPh>
    <rPh sb="160" eb="162">
      <t>ゾウカ</t>
    </rPh>
    <rPh sb="169" eb="172">
      <t>ゼンネンド</t>
    </rPh>
    <rPh sb="172" eb="173">
      <t>チ</t>
    </rPh>
    <rPh sb="175" eb="177">
      <t>ゾウカ</t>
    </rPh>
    <rPh sb="180" eb="183">
      <t>ヘイキンチ</t>
    </rPh>
    <rPh sb="184" eb="186">
      <t>ウワマワ</t>
    </rPh>
    <rPh sb="191" eb="193">
      <t>タンキ</t>
    </rPh>
    <rPh sb="193" eb="194">
      <t>テキ</t>
    </rPh>
    <rPh sb="195" eb="197">
      <t>サイム</t>
    </rPh>
    <rPh sb="198" eb="200">
      <t>シハラ</t>
    </rPh>
    <rPh sb="201" eb="203">
      <t>ノウリョク</t>
    </rPh>
    <rPh sb="204" eb="206">
      <t>カクホ</t>
    </rPh>
    <rPh sb="217" eb="219">
      <t>ヘイセイ</t>
    </rPh>
    <rPh sb="221" eb="223">
      <t>ネンド</t>
    </rPh>
    <rPh sb="227" eb="229">
      <t>ネンド</t>
    </rPh>
    <rPh sb="233" eb="235">
      <t>オオハバ</t>
    </rPh>
    <rPh sb="236" eb="238">
      <t>ゲンショウ</t>
    </rPh>
    <rPh sb="245" eb="247">
      <t>カイケイ</t>
    </rPh>
    <rPh sb="247" eb="249">
      <t>キジュン</t>
    </rPh>
    <rPh sb="249" eb="251">
      <t>カイセイ</t>
    </rPh>
    <rPh sb="255" eb="257">
      <t>キギョウ</t>
    </rPh>
    <rPh sb="257" eb="258">
      <t>サイ</t>
    </rPh>
    <rPh sb="259" eb="261">
      <t>ヒキアテ</t>
    </rPh>
    <rPh sb="261" eb="262">
      <t>キン</t>
    </rPh>
    <rPh sb="263" eb="265">
      <t>リュウドウ</t>
    </rPh>
    <rPh sb="265" eb="267">
      <t>フサイ</t>
    </rPh>
    <rPh sb="268" eb="270">
      <t>ケイジョウ</t>
    </rPh>
    <rPh sb="292" eb="294">
      <t>ハヤグチ</t>
    </rPh>
    <rPh sb="294" eb="296">
      <t>ハツデン</t>
    </rPh>
    <rPh sb="296" eb="297">
      <t>ショ</t>
    </rPh>
    <rPh sb="298" eb="301">
      <t>ダイキボ</t>
    </rPh>
    <rPh sb="301" eb="303">
      <t>カイリョウ</t>
    </rPh>
    <rPh sb="304" eb="305">
      <t>トモナ</t>
    </rPh>
    <rPh sb="306" eb="308">
      <t>サギョウ</t>
    </rPh>
    <rPh sb="308" eb="310">
      <t>テイシ</t>
    </rPh>
    <rPh sb="313" eb="315">
      <t>ネンカン</t>
    </rPh>
    <rPh sb="315" eb="317">
      <t>ハツデン</t>
    </rPh>
    <rPh sb="317" eb="319">
      <t>デンリョク</t>
    </rPh>
    <rPh sb="319" eb="320">
      <t>リョウ</t>
    </rPh>
    <rPh sb="321" eb="323">
      <t>ゲンショウ</t>
    </rPh>
    <rPh sb="328" eb="329">
      <t>クワ</t>
    </rPh>
    <rPh sb="331" eb="334">
      <t>ジンケンヒ</t>
    </rPh>
    <rPh sb="335" eb="337">
      <t>ジョキャク</t>
    </rPh>
    <rPh sb="337" eb="338">
      <t>ヒ</t>
    </rPh>
    <rPh sb="339" eb="341">
      <t>ゾウカ</t>
    </rPh>
    <rPh sb="346" eb="348">
      <t>エイギョウ</t>
    </rPh>
    <rPh sb="348" eb="350">
      <t>ヒヨウ</t>
    </rPh>
    <rPh sb="351" eb="353">
      <t>ゾウカ</t>
    </rPh>
    <rPh sb="360" eb="363">
      <t>ゼンネンド</t>
    </rPh>
    <rPh sb="363" eb="364">
      <t>チ</t>
    </rPh>
    <rPh sb="366" eb="368">
      <t>ゾウカ</t>
    </rPh>
    <rPh sb="371" eb="374">
      <t>ヘイキンチ</t>
    </rPh>
    <rPh sb="375" eb="377">
      <t>シタマワ</t>
    </rPh>
    <rPh sb="383" eb="385">
      <t>ジョウショウ</t>
    </rPh>
    <rPh sb="385" eb="387">
      <t>ケイコウ</t>
    </rPh>
    <rPh sb="394" eb="395">
      <t>ヒ</t>
    </rPh>
    <rPh sb="396" eb="397">
      <t>ツヅ</t>
    </rPh>
    <rPh sb="398" eb="400">
      <t>イジ</t>
    </rPh>
    <rPh sb="400" eb="403">
      <t>カンリヒ</t>
    </rPh>
    <rPh sb="404" eb="406">
      <t>シュクゲン</t>
    </rPh>
    <rPh sb="407" eb="408">
      <t>ツト</t>
    </rPh>
    <rPh sb="410" eb="412">
      <t>ヒツヨウ</t>
    </rPh>
    <rPh sb="426" eb="428">
      <t>ゲンカ</t>
    </rPh>
    <rPh sb="428" eb="430">
      <t>ショウキャク</t>
    </rPh>
    <rPh sb="430" eb="431">
      <t>マエ</t>
    </rPh>
    <rPh sb="431" eb="433">
      <t>エイギョウ</t>
    </rPh>
    <rPh sb="433" eb="435">
      <t>リエキ</t>
    </rPh>
    <rPh sb="438" eb="441">
      <t>ジンケンヒ</t>
    </rPh>
    <rPh sb="442" eb="445">
      <t>ジョキャクヒ</t>
    </rPh>
    <rPh sb="446" eb="448">
      <t>ゾウカ</t>
    </rPh>
    <rPh sb="453" eb="456">
      <t>ゼンネンド</t>
    </rPh>
    <rPh sb="456" eb="457">
      <t>チ</t>
    </rPh>
    <rPh sb="459" eb="461">
      <t>ゲンショウ</t>
    </rPh>
    <rPh sb="463" eb="466">
      <t>ヘイキンチ</t>
    </rPh>
    <rPh sb="467" eb="469">
      <t>シタマワ</t>
    </rPh>
    <rPh sb="476" eb="478">
      <t>ハギナリ</t>
    </rPh>
    <rPh sb="478" eb="481">
      <t>ハツデンショ</t>
    </rPh>
    <rPh sb="482" eb="484">
      <t>カドウ</t>
    </rPh>
    <rPh sb="484" eb="486">
      <t>カイシ</t>
    </rPh>
    <rPh sb="491" eb="493">
      <t>エイギョウ</t>
    </rPh>
    <rPh sb="493" eb="495">
      <t>シュウエキ</t>
    </rPh>
    <rPh sb="496" eb="498">
      <t>ゾウカ</t>
    </rPh>
    <rPh sb="500" eb="503">
      <t>シュウゼンヒ</t>
    </rPh>
    <rPh sb="504" eb="506">
      <t>ゲンショウ</t>
    </rPh>
    <rPh sb="511" eb="513">
      <t>エイギョウ</t>
    </rPh>
    <rPh sb="513" eb="515">
      <t>ヒヨウ</t>
    </rPh>
    <rPh sb="516" eb="518">
      <t>ゲンショウ</t>
    </rPh>
    <rPh sb="527" eb="530">
      <t>ゼンタイテキ</t>
    </rPh>
    <rPh sb="531" eb="533">
      <t>ゾウカ</t>
    </rPh>
    <rPh sb="533" eb="535">
      <t>ケイコウ</t>
    </rPh>
    <rPh sb="539" eb="541">
      <t>ホンギョウ</t>
    </rPh>
    <rPh sb="542" eb="544">
      <t>シュウエキ</t>
    </rPh>
    <rPh sb="545" eb="547">
      <t>ケイゾク</t>
    </rPh>
    <rPh sb="549" eb="551">
      <t>セイチョウ</t>
    </rPh>
    <phoneticPr fontId="3"/>
  </si>
  <si>
    <t>○設備利用率
　渇水だったことや改良工事により長期作業停止していた発電所などにより、前年度値より減少したが、平均値を上回っており、設備の効率的な運用が図られている。
○修繕費比率
　前年度値から減少しており、平均値を上回っているが、その差は縮まっている。
　引き続き、計画的な維持管理や効果的な修繕方法の検討を推進する必要がある。
○企業債残高対料金収入比率
　前年度値から減少しており、平均値も下回っている。企業債残高を減少させつつ、建設改良による投資も実施しているため、良好な経営状況にある。
　有形固定資産減価償却率は増加しているため、引き続き計画的な施設の更新等を推進する必要がある。
○有形固定資産減価償却率
　前年度値から増加しており、平均値も上回っている。法定耐用年数に近づいている資産の割合が増加していることから、早口発電所の大規模改良など引き続き計画的な施設の更新等を推進する必要がある。
○ＦＩＴ収入割合
　前年度値と変わらず、ＦＩＴ対象施設の規模が小さいため、平均値も下回っている。引き続き固定価格買取制度の調達期間終了後における減収リスクを考慮した経営を行う。</t>
    <rPh sb="1" eb="3">
      <t>セツビ</t>
    </rPh>
    <rPh sb="3" eb="6">
      <t>リヨウリツ</t>
    </rPh>
    <rPh sb="8" eb="10">
      <t>カッスイ</t>
    </rPh>
    <rPh sb="16" eb="18">
      <t>カイリョウ</t>
    </rPh>
    <rPh sb="18" eb="20">
      <t>コウジ</t>
    </rPh>
    <rPh sb="23" eb="25">
      <t>チョウキ</t>
    </rPh>
    <rPh sb="25" eb="27">
      <t>サギョウ</t>
    </rPh>
    <rPh sb="27" eb="29">
      <t>テイシ</t>
    </rPh>
    <rPh sb="33" eb="36">
      <t>ハツデンショ</t>
    </rPh>
    <rPh sb="42" eb="45">
      <t>ゼンネンド</t>
    </rPh>
    <rPh sb="45" eb="46">
      <t>チ</t>
    </rPh>
    <rPh sb="48" eb="50">
      <t>ゲンショウ</t>
    </rPh>
    <rPh sb="54" eb="57">
      <t>ヘイキンチ</t>
    </rPh>
    <rPh sb="58" eb="60">
      <t>ウワマワ</t>
    </rPh>
    <rPh sb="65" eb="67">
      <t>セツビ</t>
    </rPh>
    <rPh sb="68" eb="71">
      <t>コウリツテキ</t>
    </rPh>
    <rPh sb="72" eb="74">
      <t>ウンヨウ</t>
    </rPh>
    <rPh sb="75" eb="76">
      <t>ハカ</t>
    </rPh>
    <rPh sb="85" eb="88">
      <t>シュウゼンヒ</t>
    </rPh>
    <rPh sb="88" eb="90">
      <t>ヒリツ</t>
    </rPh>
    <rPh sb="92" eb="95">
      <t>ゼンネンド</t>
    </rPh>
    <rPh sb="95" eb="96">
      <t>チ</t>
    </rPh>
    <rPh sb="98" eb="100">
      <t>ゲンショウ</t>
    </rPh>
    <rPh sb="105" eb="108">
      <t>ヘイキンチ</t>
    </rPh>
    <rPh sb="109" eb="111">
      <t>ウワマワ</t>
    </rPh>
    <rPh sb="119" eb="120">
      <t>サ</t>
    </rPh>
    <rPh sb="121" eb="122">
      <t>チジ</t>
    </rPh>
    <rPh sb="130" eb="131">
      <t>ヒ</t>
    </rPh>
    <rPh sb="132" eb="133">
      <t>ツヅ</t>
    </rPh>
    <rPh sb="135" eb="137">
      <t>ケイカク</t>
    </rPh>
    <rPh sb="137" eb="138">
      <t>テキ</t>
    </rPh>
    <rPh sb="139" eb="141">
      <t>イジ</t>
    </rPh>
    <rPh sb="141" eb="143">
      <t>カンリ</t>
    </rPh>
    <rPh sb="144" eb="147">
      <t>コウカテキ</t>
    </rPh>
    <rPh sb="148" eb="150">
      <t>シュウゼン</t>
    </rPh>
    <rPh sb="150" eb="152">
      <t>ホウホウ</t>
    </rPh>
    <rPh sb="153" eb="155">
      <t>ケントウ</t>
    </rPh>
    <rPh sb="156" eb="158">
      <t>スイシン</t>
    </rPh>
    <rPh sb="160" eb="162">
      <t>ヒツヨウ</t>
    </rPh>
    <rPh sb="169" eb="172">
      <t>キギョウサイ</t>
    </rPh>
    <rPh sb="172" eb="173">
      <t>ザン</t>
    </rPh>
    <rPh sb="173" eb="174">
      <t>タカ</t>
    </rPh>
    <rPh sb="174" eb="175">
      <t>タイ</t>
    </rPh>
    <rPh sb="175" eb="177">
      <t>リョウキン</t>
    </rPh>
    <rPh sb="177" eb="179">
      <t>シュウニュウ</t>
    </rPh>
    <rPh sb="179" eb="181">
      <t>ヒリツ</t>
    </rPh>
    <rPh sb="183" eb="186">
      <t>ゼンネンド</t>
    </rPh>
    <rPh sb="186" eb="187">
      <t>チ</t>
    </rPh>
    <rPh sb="189" eb="191">
      <t>ゲンショウ</t>
    </rPh>
    <rPh sb="196" eb="199">
      <t>ヘイキンチ</t>
    </rPh>
    <rPh sb="200" eb="202">
      <t>シタマワ</t>
    </rPh>
    <rPh sb="207" eb="210">
      <t>キギョウサイ</t>
    </rPh>
    <rPh sb="210" eb="211">
      <t>ザン</t>
    </rPh>
    <rPh sb="211" eb="212">
      <t>タカ</t>
    </rPh>
    <rPh sb="213" eb="215">
      <t>ゲンショウ</t>
    </rPh>
    <rPh sb="220" eb="222">
      <t>ケンセツ</t>
    </rPh>
    <rPh sb="222" eb="224">
      <t>カイリョウ</t>
    </rPh>
    <rPh sb="227" eb="229">
      <t>トウシ</t>
    </rPh>
    <rPh sb="230" eb="232">
      <t>ジッシ</t>
    </rPh>
    <rPh sb="239" eb="241">
      <t>リョウコウ</t>
    </rPh>
    <rPh sb="242" eb="244">
      <t>ケイエイ</t>
    </rPh>
    <rPh sb="244" eb="246">
      <t>ジョウキョウ</t>
    </rPh>
    <rPh sb="252" eb="254">
      <t>ユウケイ</t>
    </rPh>
    <rPh sb="254" eb="256">
      <t>コテイ</t>
    </rPh>
    <rPh sb="256" eb="258">
      <t>シサン</t>
    </rPh>
    <rPh sb="260" eb="262">
      <t>ショウキャク</t>
    </rPh>
    <rPh sb="262" eb="263">
      <t>リツ</t>
    </rPh>
    <rPh sb="264" eb="266">
      <t>ゾウカ</t>
    </rPh>
    <rPh sb="273" eb="274">
      <t>ヒ</t>
    </rPh>
    <rPh sb="275" eb="276">
      <t>ツヅ</t>
    </rPh>
    <rPh sb="277" eb="279">
      <t>ケイカク</t>
    </rPh>
    <rPh sb="279" eb="280">
      <t>テキ</t>
    </rPh>
    <rPh sb="281" eb="283">
      <t>シセツ</t>
    </rPh>
    <rPh sb="284" eb="286">
      <t>コウシン</t>
    </rPh>
    <rPh sb="286" eb="287">
      <t>トウ</t>
    </rPh>
    <rPh sb="288" eb="290">
      <t>スイシン</t>
    </rPh>
    <rPh sb="292" eb="294">
      <t>ヒツヨウ</t>
    </rPh>
    <rPh sb="301" eb="303">
      <t>ユウケイ</t>
    </rPh>
    <rPh sb="303" eb="305">
      <t>コテイ</t>
    </rPh>
    <rPh sb="305" eb="307">
      <t>シサン</t>
    </rPh>
    <rPh sb="307" eb="309">
      <t>ゲンカ</t>
    </rPh>
    <rPh sb="309" eb="311">
      <t>ショウキャク</t>
    </rPh>
    <rPh sb="311" eb="312">
      <t>リツ</t>
    </rPh>
    <rPh sb="314" eb="317">
      <t>ゼンネンド</t>
    </rPh>
    <rPh sb="317" eb="318">
      <t>チ</t>
    </rPh>
    <rPh sb="320" eb="322">
      <t>ゾウカ</t>
    </rPh>
    <rPh sb="327" eb="330">
      <t>ヘイキンチ</t>
    </rPh>
    <rPh sb="331" eb="333">
      <t>ウワマワ</t>
    </rPh>
    <rPh sb="338" eb="340">
      <t>ホウテイ</t>
    </rPh>
    <rPh sb="340" eb="342">
      <t>タイヨウ</t>
    </rPh>
    <rPh sb="342" eb="344">
      <t>ネンスウ</t>
    </rPh>
    <rPh sb="345" eb="347">
      <t>チカズ</t>
    </rPh>
    <rPh sb="351" eb="353">
      <t>シサン</t>
    </rPh>
    <rPh sb="354" eb="356">
      <t>ワリアイ</t>
    </rPh>
    <rPh sb="357" eb="359">
      <t>ゾウカ</t>
    </rPh>
    <rPh sb="368" eb="370">
      <t>ハヤグチ</t>
    </rPh>
    <rPh sb="370" eb="373">
      <t>ハツデンショ</t>
    </rPh>
    <rPh sb="374" eb="377">
      <t>ダイキボ</t>
    </rPh>
    <rPh sb="377" eb="379">
      <t>カイリョウ</t>
    </rPh>
    <rPh sb="381" eb="382">
      <t>ヒ</t>
    </rPh>
    <rPh sb="383" eb="384">
      <t>ツヅ</t>
    </rPh>
    <rPh sb="385" eb="387">
      <t>ケイカク</t>
    </rPh>
    <rPh sb="387" eb="388">
      <t>テキ</t>
    </rPh>
    <rPh sb="389" eb="391">
      <t>シセツ</t>
    </rPh>
    <rPh sb="392" eb="394">
      <t>コウシン</t>
    </rPh>
    <rPh sb="394" eb="395">
      <t>トウ</t>
    </rPh>
    <rPh sb="396" eb="398">
      <t>スイシン</t>
    </rPh>
    <rPh sb="400" eb="402">
      <t>ヒツヨウ</t>
    </rPh>
    <rPh sb="412" eb="414">
      <t>シュウニュウ</t>
    </rPh>
    <rPh sb="414" eb="416">
      <t>ワリアイ</t>
    </rPh>
    <rPh sb="418" eb="421">
      <t>ゼンネンド</t>
    </rPh>
    <rPh sb="421" eb="422">
      <t>チ</t>
    </rPh>
    <rPh sb="423" eb="424">
      <t>カ</t>
    </rPh>
    <rPh sb="431" eb="433">
      <t>タイショウ</t>
    </rPh>
    <rPh sb="433" eb="435">
      <t>シセツ</t>
    </rPh>
    <rPh sb="436" eb="438">
      <t>キボ</t>
    </rPh>
    <rPh sb="439" eb="440">
      <t>チイ</t>
    </rPh>
    <rPh sb="445" eb="448">
      <t>ヘイキンチ</t>
    </rPh>
    <rPh sb="449" eb="451">
      <t>シタマワ</t>
    </rPh>
    <rPh sb="456" eb="457">
      <t>ヒ</t>
    </rPh>
    <rPh sb="458" eb="459">
      <t>ツヅ</t>
    </rPh>
    <rPh sb="460" eb="462">
      <t>コテイ</t>
    </rPh>
    <rPh sb="462" eb="464">
      <t>カカク</t>
    </rPh>
    <rPh sb="464" eb="466">
      <t>カイトリ</t>
    </rPh>
    <rPh sb="466" eb="468">
      <t>セイド</t>
    </rPh>
    <rPh sb="469" eb="471">
      <t>チョウタツ</t>
    </rPh>
    <rPh sb="471" eb="473">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</si>
</sst>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103.5</c:v>
                </c:pt>
                <c:pt idx="1">
                  <c:v>117.5</c:v>
                </c:pt>
                <c:pt idx="2">
                  <c:v>119.2</c:v>
                </c:pt>
                <c:pt idx="3">
                  <c:v>138.30000000000001</c:v>
                </c:pt>
                <c:pt idx="4">
                  <c:v>131.5</c:v>
                </c:pt>
              </c:numCache>
            </c:numRef>
          </c:val>
        </c:ser>
        <c:dLbls>
          <c:showLegendKey val="0"/>
          <c:showVal val="0"/>
          <c:showCatName val="0"/>
          <c:showSerName val="0"/>
          <c:showPercent val="0"/>
          <c:showBubbleSize val="0"/>
        </c:dLbls>
        <c:gapWidth val="180"/>
        <c:overlap val="-90"/>
        <c:axId val="220271952"/>
        <c:axId val="22035220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271952"/>
        <c:axId val="220352208"/>
      </c:lineChart>
      <c:catAx>
        <c:axId val="220271952"/>
        <c:scaling>
          <c:orientation val="minMax"/>
        </c:scaling>
        <c:delete val="0"/>
        <c:axPos val="b"/>
        <c:numFmt formatCode="ge" sourceLinked="1"/>
        <c:majorTickMark val="none"/>
        <c:minorTickMark val="none"/>
        <c:tickLblPos val="none"/>
        <c:crossAx val="220352208"/>
        <c:crosses val="autoZero"/>
        <c:auto val="0"/>
        <c:lblAlgn val="ctr"/>
        <c:lblOffset val="100"/>
        <c:noMultiLvlLbl val="1"/>
      </c:catAx>
      <c:valAx>
        <c:axId val="22035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271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2.1</c:v>
                </c:pt>
                <c:pt idx="3">
                  <c:v>2.1</c:v>
                </c:pt>
                <c:pt idx="4">
                  <c:v>2.1</c:v>
                </c:pt>
              </c:numCache>
            </c:numRef>
          </c:val>
        </c:ser>
        <c:dLbls>
          <c:showLegendKey val="0"/>
          <c:showVal val="0"/>
          <c:showCatName val="0"/>
          <c:showSerName val="0"/>
          <c:showPercent val="0"/>
          <c:showBubbleSize val="0"/>
        </c:dLbls>
        <c:gapWidth val="180"/>
        <c:overlap val="-90"/>
        <c:axId val="336006880"/>
        <c:axId val="33600727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36006880"/>
        <c:axId val="336007272"/>
      </c:lineChart>
      <c:catAx>
        <c:axId val="336006880"/>
        <c:scaling>
          <c:orientation val="minMax"/>
        </c:scaling>
        <c:delete val="0"/>
        <c:axPos val="b"/>
        <c:numFmt formatCode="ge" sourceLinked="1"/>
        <c:majorTickMark val="none"/>
        <c:minorTickMark val="none"/>
        <c:tickLblPos val="none"/>
        <c:crossAx val="336007272"/>
        <c:crosses val="autoZero"/>
        <c:auto val="0"/>
        <c:lblAlgn val="ctr"/>
        <c:lblOffset val="100"/>
        <c:noMultiLvlLbl val="1"/>
      </c:catAx>
      <c:valAx>
        <c:axId val="33600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0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39.9</c:v>
                </c:pt>
                <c:pt idx="1">
                  <c:v>53.3</c:v>
                </c:pt>
                <c:pt idx="2">
                  <c:v>46.3</c:v>
                </c:pt>
                <c:pt idx="3">
                  <c:v>45.7</c:v>
                </c:pt>
                <c:pt idx="4">
                  <c:v>43.6</c:v>
                </c:pt>
              </c:numCache>
            </c:numRef>
          </c:val>
        </c:ser>
        <c:dLbls>
          <c:showLegendKey val="0"/>
          <c:showVal val="0"/>
          <c:showCatName val="0"/>
          <c:showSerName val="0"/>
          <c:showPercent val="0"/>
          <c:showBubbleSize val="0"/>
        </c:dLbls>
        <c:gapWidth val="180"/>
        <c:overlap val="-90"/>
        <c:axId val="336008056"/>
        <c:axId val="33600844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36008056"/>
        <c:axId val="336008448"/>
      </c:lineChart>
      <c:catAx>
        <c:axId val="336008056"/>
        <c:scaling>
          <c:orientation val="minMax"/>
        </c:scaling>
        <c:delete val="0"/>
        <c:axPos val="b"/>
        <c:numFmt formatCode="ge" sourceLinked="1"/>
        <c:majorTickMark val="none"/>
        <c:minorTickMark val="none"/>
        <c:tickLblPos val="none"/>
        <c:crossAx val="336008448"/>
        <c:crosses val="autoZero"/>
        <c:auto val="0"/>
        <c:lblAlgn val="ctr"/>
        <c:lblOffset val="100"/>
        <c:noMultiLvlLbl val="1"/>
      </c:catAx>
      <c:valAx>
        <c:axId val="33600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00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31.5</c:v>
                </c:pt>
                <c:pt idx="1">
                  <c:v>30.2</c:v>
                </c:pt>
                <c:pt idx="2">
                  <c:v>31.5</c:v>
                </c:pt>
                <c:pt idx="3">
                  <c:v>22.6</c:v>
                </c:pt>
                <c:pt idx="4">
                  <c:v>19.399999999999999</c:v>
                </c:pt>
              </c:numCache>
            </c:numRef>
          </c:val>
        </c:ser>
        <c:dLbls>
          <c:showLegendKey val="0"/>
          <c:showVal val="0"/>
          <c:showCatName val="0"/>
          <c:showSerName val="0"/>
          <c:showPercent val="0"/>
          <c:showBubbleSize val="0"/>
        </c:dLbls>
        <c:gapWidth val="180"/>
        <c:overlap val="-90"/>
        <c:axId val="134303304"/>
        <c:axId val="13430369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134303304"/>
        <c:axId val="134303696"/>
      </c:lineChart>
      <c:catAx>
        <c:axId val="134303304"/>
        <c:scaling>
          <c:orientation val="minMax"/>
        </c:scaling>
        <c:delete val="0"/>
        <c:axPos val="b"/>
        <c:numFmt formatCode="ge" sourceLinked="1"/>
        <c:majorTickMark val="none"/>
        <c:minorTickMark val="none"/>
        <c:tickLblPos val="none"/>
        <c:crossAx val="134303696"/>
        <c:crosses val="autoZero"/>
        <c:auto val="0"/>
        <c:lblAlgn val="ctr"/>
        <c:lblOffset val="100"/>
        <c:noMultiLvlLbl val="1"/>
      </c:catAx>
      <c:valAx>
        <c:axId val="134303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303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99</c:v>
                </c:pt>
                <c:pt idx="1">
                  <c:v>77.900000000000006</c:v>
                </c:pt>
                <c:pt idx="2">
                  <c:v>63.6</c:v>
                </c:pt>
                <c:pt idx="3">
                  <c:v>51.3</c:v>
                </c:pt>
                <c:pt idx="4">
                  <c:v>40.799999999999997</c:v>
                </c:pt>
              </c:numCache>
            </c:numRef>
          </c:val>
        </c:ser>
        <c:dLbls>
          <c:showLegendKey val="0"/>
          <c:showVal val="0"/>
          <c:showCatName val="0"/>
          <c:showSerName val="0"/>
          <c:showPercent val="0"/>
          <c:showBubbleSize val="0"/>
        </c:dLbls>
        <c:gapWidth val="180"/>
        <c:overlap val="-90"/>
        <c:axId val="134304480"/>
        <c:axId val="33656002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134304480"/>
        <c:axId val="336560024"/>
      </c:lineChart>
      <c:catAx>
        <c:axId val="134304480"/>
        <c:scaling>
          <c:orientation val="minMax"/>
        </c:scaling>
        <c:delete val="0"/>
        <c:axPos val="b"/>
        <c:numFmt formatCode="ge" sourceLinked="1"/>
        <c:majorTickMark val="none"/>
        <c:minorTickMark val="none"/>
        <c:tickLblPos val="none"/>
        <c:crossAx val="336560024"/>
        <c:crosses val="autoZero"/>
        <c:auto val="0"/>
        <c:lblAlgn val="ctr"/>
        <c:lblOffset val="100"/>
        <c:noMultiLvlLbl val="1"/>
      </c:catAx>
      <c:valAx>
        <c:axId val="33656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43044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61.2</c:v>
                </c:pt>
                <c:pt idx="1">
                  <c:v>62.5</c:v>
                </c:pt>
                <c:pt idx="2">
                  <c:v>65.400000000000006</c:v>
                </c:pt>
                <c:pt idx="3">
                  <c:v>65.900000000000006</c:v>
                </c:pt>
                <c:pt idx="4">
                  <c:v>66.599999999999994</c:v>
                </c:pt>
              </c:numCache>
            </c:numRef>
          </c:val>
        </c:ser>
        <c:dLbls>
          <c:showLegendKey val="0"/>
          <c:showVal val="0"/>
          <c:showCatName val="0"/>
          <c:showSerName val="0"/>
          <c:showPercent val="0"/>
          <c:showBubbleSize val="0"/>
        </c:dLbls>
        <c:gapWidth val="180"/>
        <c:overlap val="-90"/>
        <c:axId val="336560808"/>
        <c:axId val="3365612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36560808"/>
        <c:axId val="336561200"/>
      </c:lineChart>
      <c:catAx>
        <c:axId val="336560808"/>
        <c:scaling>
          <c:orientation val="minMax"/>
        </c:scaling>
        <c:delete val="0"/>
        <c:axPos val="b"/>
        <c:numFmt formatCode="ge" sourceLinked="1"/>
        <c:majorTickMark val="none"/>
        <c:minorTickMark val="none"/>
        <c:tickLblPos val="none"/>
        <c:crossAx val="336561200"/>
        <c:crosses val="autoZero"/>
        <c:auto val="0"/>
        <c:lblAlgn val="ctr"/>
        <c:lblOffset val="100"/>
        <c:noMultiLvlLbl val="1"/>
      </c:catAx>
      <c:valAx>
        <c:axId val="33656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60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2.1</c:v>
                </c:pt>
                <c:pt idx="3">
                  <c:v>2.1</c:v>
                </c:pt>
                <c:pt idx="4">
                  <c:v>2.1</c:v>
                </c:pt>
              </c:numCache>
            </c:numRef>
          </c:val>
        </c:ser>
        <c:dLbls>
          <c:showLegendKey val="0"/>
          <c:showVal val="0"/>
          <c:showCatName val="0"/>
          <c:showSerName val="0"/>
          <c:showPercent val="0"/>
          <c:showBubbleSize val="0"/>
        </c:dLbls>
        <c:gapWidth val="180"/>
        <c:overlap val="-90"/>
        <c:axId val="336678832"/>
        <c:axId val="33667922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36678832"/>
        <c:axId val="336679224"/>
      </c:lineChart>
      <c:catAx>
        <c:axId val="336678832"/>
        <c:scaling>
          <c:orientation val="minMax"/>
        </c:scaling>
        <c:delete val="0"/>
        <c:axPos val="b"/>
        <c:numFmt formatCode="ge" sourceLinked="1"/>
        <c:majorTickMark val="none"/>
        <c:minorTickMark val="none"/>
        <c:tickLblPos val="none"/>
        <c:crossAx val="336679224"/>
        <c:crosses val="autoZero"/>
        <c:auto val="0"/>
        <c:lblAlgn val="ctr"/>
        <c:lblOffset val="100"/>
        <c:noMultiLvlLbl val="1"/>
      </c:catAx>
      <c:valAx>
        <c:axId val="33667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7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80008"/>
        <c:axId val="33668040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80008"/>
        <c:axId val="336680400"/>
      </c:lineChart>
      <c:catAx>
        <c:axId val="336680008"/>
        <c:scaling>
          <c:orientation val="minMax"/>
        </c:scaling>
        <c:delete val="0"/>
        <c:axPos val="b"/>
        <c:numFmt formatCode="ge" sourceLinked="1"/>
        <c:majorTickMark val="none"/>
        <c:minorTickMark val="none"/>
        <c:tickLblPos val="none"/>
        <c:crossAx val="336680400"/>
        <c:crosses val="autoZero"/>
        <c:auto val="0"/>
        <c:lblAlgn val="ctr"/>
        <c:lblOffset val="100"/>
        <c:noMultiLvlLbl val="1"/>
      </c:catAx>
      <c:valAx>
        <c:axId val="33668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80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572824"/>
        <c:axId val="33657321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72824"/>
        <c:axId val="336573216"/>
      </c:lineChart>
      <c:catAx>
        <c:axId val="336572824"/>
        <c:scaling>
          <c:orientation val="minMax"/>
        </c:scaling>
        <c:delete val="0"/>
        <c:axPos val="b"/>
        <c:numFmt formatCode="ge" sourceLinked="1"/>
        <c:majorTickMark val="none"/>
        <c:minorTickMark val="none"/>
        <c:tickLblPos val="none"/>
        <c:crossAx val="336573216"/>
        <c:crosses val="autoZero"/>
        <c:auto val="0"/>
        <c:lblAlgn val="ctr"/>
        <c:lblOffset val="100"/>
        <c:noMultiLvlLbl val="1"/>
      </c:catAx>
      <c:valAx>
        <c:axId val="33657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72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14640"/>
        <c:axId val="33641503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14640"/>
        <c:axId val="336415032"/>
      </c:lineChart>
      <c:catAx>
        <c:axId val="336414640"/>
        <c:scaling>
          <c:orientation val="minMax"/>
        </c:scaling>
        <c:delete val="0"/>
        <c:axPos val="b"/>
        <c:numFmt formatCode="ge" sourceLinked="1"/>
        <c:majorTickMark val="none"/>
        <c:minorTickMark val="none"/>
        <c:tickLblPos val="none"/>
        <c:crossAx val="336415032"/>
        <c:crosses val="autoZero"/>
        <c:auto val="0"/>
        <c:lblAlgn val="ctr"/>
        <c:lblOffset val="100"/>
        <c:noMultiLvlLbl val="1"/>
      </c:catAx>
      <c:valAx>
        <c:axId val="33641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1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15424"/>
        <c:axId val="3364158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15424"/>
        <c:axId val="336415816"/>
      </c:lineChart>
      <c:catAx>
        <c:axId val="336415424"/>
        <c:scaling>
          <c:orientation val="minMax"/>
        </c:scaling>
        <c:delete val="0"/>
        <c:axPos val="b"/>
        <c:numFmt formatCode="ge" sourceLinked="1"/>
        <c:majorTickMark val="none"/>
        <c:minorTickMark val="none"/>
        <c:tickLblPos val="none"/>
        <c:crossAx val="336415816"/>
        <c:crosses val="autoZero"/>
        <c:auto val="0"/>
        <c:lblAlgn val="ctr"/>
        <c:lblOffset val="100"/>
        <c:noMultiLvlLbl val="1"/>
      </c:catAx>
      <c:valAx>
        <c:axId val="336415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1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108.8</c:v>
                </c:pt>
                <c:pt idx="1">
                  <c:v>122.9</c:v>
                </c:pt>
                <c:pt idx="2">
                  <c:v>122.8</c:v>
                </c:pt>
                <c:pt idx="3">
                  <c:v>142.6</c:v>
                </c:pt>
                <c:pt idx="4">
                  <c:v>133.9</c:v>
                </c:pt>
              </c:numCache>
            </c:numRef>
          </c:val>
        </c:ser>
        <c:dLbls>
          <c:showLegendKey val="0"/>
          <c:showVal val="0"/>
          <c:showCatName val="0"/>
          <c:showSerName val="0"/>
          <c:showPercent val="0"/>
          <c:showBubbleSize val="0"/>
        </c:dLbls>
        <c:gapWidth val="180"/>
        <c:overlap val="-90"/>
        <c:axId val="220639288"/>
        <c:axId val="33574416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0639288"/>
        <c:axId val="335744168"/>
      </c:lineChart>
      <c:catAx>
        <c:axId val="220639288"/>
        <c:scaling>
          <c:orientation val="minMax"/>
        </c:scaling>
        <c:delete val="0"/>
        <c:axPos val="b"/>
        <c:numFmt formatCode="ge" sourceLinked="1"/>
        <c:majorTickMark val="none"/>
        <c:minorTickMark val="none"/>
        <c:tickLblPos val="none"/>
        <c:crossAx val="335744168"/>
        <c:crosses val="autoZero"/>
        <c:auto val="0"/>
        <c:lblAlgn val="ctr"/>
        <c:lblOffset val="100"/>
        <c:noMultiLvlLbl val="1"/>
      </c:catAx>
      <c:valAx>
        <c:axId val="335744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39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515896"/>
        <c:axId val="33651628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15896"/>
        <c:axId val="336516288"/>
      </c:lineChart>
      <c:catAx>
        <c:axId val="336515896"/>
        <c:scaling>
          <c:orientation val="minMax"/>
        </c:scaling>
        <c:delete val="0"/>
        <c:axPos val="b"/>
        <c:numFmt formatCode="ge" sourceLinked="1"/>
        <c:majorTickMark val="none"/>
        <c:minorTickMark val="none"/>
        <c:tickLblPos val="none"/>
        <c:crossAx val="336516288"/>
        <c:crosses val="autoZero"/>
        <c:auto val="0"/>
        <c:lblAlgn val="ctr"/>
        <c:lblOffset val="100"/>
        <c:noMultiLvlLbl val="1"/>
      </c:catAx>
      <c:valAx>
        <c:axId val="3365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15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517072"/>
        <c:axId val="33651746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17072"/>
        <c:axId val="336517464"/>
      </c:lineChart>
      <c:catAx>
        <c:axId val="336517072"/>
        <c:scaling>
          <c:orientation val="minMax"/>
        </c:scaling>
        <c:delete val="0"/>
        <c:axPos val="b"/>
        <c:numFmt formatCode="ge" sourceLinked="1"/>
        <c:majorTickMark val="none"/>
        <c:minorTickMark val="none"/>
        <c:tickLblPos val="none"/>
        <c:crossAx val="336517464"/>
        <c:crosses val="autoZero"/>
        <c:auto val="0"/>
        <c:lblAlgn val="ctr"/>
        <c:lblOffset val="100"/>
        <c:noMultiLvlLbl val="1"/>
      </c:catAx>
      <c:valAx>
        <c:axId val="336517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1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1512"/>
        <c:axId val="33635190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1512"/>
        <c:axId val="336351904"/>
      </c:lineChart>
      <c:catAx>
        <c:axId val="336351512"/>
        <c:scaling>
          <c:orientation val="minMax"/>
        </c:scaling>
        <c:delete val="0"/>
        <c:axPos val="b"/>
        <c:numFmt formatCode="ge" sourceLinked="1"/>
        <c:majorTickMark val="none"/>
        <c:minorTickMark val="none"/>
        <c:tickLblPos val="none"/>
        <c:crossAx val="336351904"/>
        <c:crosses val="autoZero"/>
        <c:auto val="0"/>
        <c:lblAlgn val="ctr"/>
        <c:lblOffset val="100"/>
        <c:noMultiLvlLbl val="1"/>
      </c:catAx>
      <c:valAx>
        <c:axId val="33635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1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2688"/>
        <c:axId val="33672800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2688"/>
        <c:axId val="336728008"/>
      </c:lineChart>
      <c:catAx>
        <c:axId val="336352688"/>
        <c:scaling>
          <c:orientation val="minMax"/>
        </c:scaling>
        <c:delete val="0"/>
        <c:axPos val="b"/>
        <c:numFmt formatCode="ge" sourceLinked="1"/>
        <c:majorTickMark val="none"/>
        <c:minorTickMark val="none"/>
        <c:tickLblPos val="none"/>
        <c:crossAx val="336728008"/>
        <c:crosses val="autoZero"/>
        <c:auto val="0"/>
        <c:lblAlgn val="ctr"/>
        <c:lblOffset val="100"/>
        <c:noMultiLvlLbl val="1"/>
      </c:catAx>
      <c:valAx>
        <c:axId val="336728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728792"/>
        <c:axId val="3367291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28792"/>
        <c:axId val="336729184"/>
      </c:lineChart>
      <c:catAx>
        <c:axId val="336728792"/>
        <c:scaling>
          <c:orientation val="minMax"/>
        </c:scaling>
        <c:delete val="0"/>
        <c:axPos val="b"/>
        <c:numFmt formatCode="ge" sourceLinked="1"/>
        <c:majorTickMark val="none"/>
        <c:minorTickMark val="none"/>
        <c:tickLblPos val="none"/>
        <c:crossAx val="336729184"/>
        <c:crosses val="autoZero"/>
        <c:auto val="0"/>
        <c:lblAlgn val="ctr"/>
        <c:lblOffset val="100"/>
        <c:noMultiLvlLbl val="1"/>
      </c:catAx>
      <c:valAx>
        <c:axId val="336729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7287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1254976"/>
        <c:axId val="22125536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254976"/>
        <c:axId val="221255368"/>
      </c:lineChart>
      <c:catAx>
        <c:axId val="221254976"/>
        <c:scaling>
          <c:orientation val="minMax"/>
        </c:scaling>
        <c:delete val="0"/>
        <c:axPos val="b"/>
        <c:numFmt formatCode="ge" sourceLinked="1"/>
        <c:majorTickMark val="none"/>
        <c:minorTickMark val="none"/>
        <c:tickLblPos val="none"/>
        <c:crossAx val="221255368"/>
        <c:crosses val="autoZero"/>
        <c:auto val="0"/>
        <c:lblAlgn val="ctr"/>
        <c:lblOffset val="100"/>
        <c:noMultiLvlLbl val="1"/>
      </c:catAx>
      <c:valAx>
        <c:axId val="221255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254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1256152"/>
        <c:axId val="22125654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256152"/>
        <c:axId val="221256544"/>
      </c:lineChart>
      <c:catAx>
        <c:axId val="221256152"/>
        <c:scaling>
          <c:orientation val="minMax"/>
        </c:scaling>
        <c:delete val="0"/>
        <c:axPos val="b"/>
        <c:numFmt formatCode="ge" sourceLinked="1"/>
        <c:majorTickMark val="none"/>
        <c:minorTickMark val="none"/>
        <c:tickLblPos val="none"/>
        <c:crossAx val="221256544"/>
        <c:crosses val="autoZero"/>
        <c:auto val="0"/>
        <c:lblAlgn val="ctr"/>
        <c:lblOffset val="100"/>
        <c:noMultiLvlLbl val="1"/>
      </c:catAx>
      <c:valAx>
        <c:axId val="22125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256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718136"/>
        <c:axId val="3367185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18136"/>
        <c:axId val="336718528"/>
      </c:lineChart>
      <c:catAx>
        <c:axId val="336718136"/>
        <c:scaling>
          <c:orientation val="minMax"/>
        </c:scaling>
        <c:delete val="0"/>
        <c:axPos val="b"/>
        <c:numFmt formatCode="ge" sourceLinked="1"/>
        <c:majorTickMark val="none"/>
        <c:minorTickMark val="none"/>
        <c:tickLblPos val="none"/>
        <c:crossAx val="336718528"/>
        <c:crosses val="autoZero"/>
        <c:auto val="0"/>
        <c:lblAlgn val="ctr"/>
        <c:lblOffset val="100"/>
        <c:noMultiLvlLbl val="1"/>
      </c:catAx>
      <c:valAx>
        <c:axId val="33671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718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719312"/>
        <c:axId val="33748476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719312"/>
        <c:axId val="337484760"/>
      </c:lineChart>
      <c:catAx>
        <c:axId val="336719312"/>
        <c:scaling>
          <c:orientation val="minMax"/>
        </c:scaling>
        <c:delete val="0"/>
        <c:axPos val="b"/>
        <c:numFmt formatCode="ge" sourceLinked="1"/>
        <c:majorTickMark val="none"/>
        <c:minorTickMark val="none"/>
        <c:tickLblPos val="none"/>
        <c:crossAx val="337484760"/>
        <c:crosses val="autoZero"/>
        <c:auto val="0"/>
        <c:lblAlgn val="ctr"/>
        <c:lblOffset val="100"/>
        <c:noMultiLvlLbl val="1"/>
      </c:catAx>
      <c:valAx>
        <c:axId val="337484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71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485544"/>
        <c:axId val="3374859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485544"/>
        <c:axId val="337485936"/>
      </c:lineChart>
      <c:catAx>
        <c:axId val="337485544"/>
        <c:scaling>
          <c:orientation val="minMax"/>
        </c:scaling>
        <c:delete val="0"/>
        <c:axPos val="b"/>
        <c:numFmt formatCode="ge" sourceLinked="1"/>
        <c:majorTickMark val="none"/>
        <c:minorTickMark val="none"/>
        <c:tickLblPos val="none"/>
        <c:crossAx val="337485936"/>
        <c:crosses val="autoZero"/>
        <c:auto val="0"/>
        <c:lblAlgn val="ctr"/>
        <c:lblOffset val="100"/>
        <c:noMultiLvlLbl val="1"/>
      </c:catAx>
      <c:valAx>
        <c:axId val="33748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485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5060.2</c:v>
                </c:pt>
                <c:pt idx="1">
                  <c:v>8114.8</c:v>
                </c:pt>
                <c:pt idx="2">
                  <c:v>1103.7</c:v>
                </c:pt>
                <c:pt idx="3">
                  <c:v>1660.2</c:v>
                </c:pt>
                <c:pt idx="4">
                  <c:v>2265</c:v>
                </c:pt>
              </c:numCache>
            </c:numRef>
          </c:val>
        </c:ser>
        <c:dLbls>
          <c:showLegendKey val="0"/>
          <c:showVal val="0"/>
          <c:showCatName val="0"/>
          <c:showSerName val="0"/>
          <c:showPercent val="0"/>
          <c:showBubbleSize val="0"/>
        </c:dLbls>
        <c:gapWidth val="180"/>
        <c:overlap val="-90"/>
        <c:axId val="219977832"/>
        <c:axId val="3357968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977832"/>
        <c:axId val="335796856"/>
      </c:lineChart>
      <c:catAx>
        <c:axId val="219977832"/>
        <c:scaling>
          <c:orientation val="minMax"/>
        </c:scaling>
        <c:delete val="0"/>
        <c:axPos val="b"/>
        <c:numFmt formatCode="ge" sourceLinked="1"/>
        <c:majorTickMark val="none"/>
        <c:minorTickMark val="none"/>
        <c:tickLblPos val="none"/>
        <c:crossAx val="335796856"/>
        <c:crosses val="autoZero"/>
        <c:auto val="0"/>
        <c:lblAlgn val="ctr"/>
        <c:lblOffset val="100"/>
        <c:noMultiLvlLbl val="1"/>
      </c:catAx>
      <c:valAx>
        <c:axId val="335796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977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644536"/>
        <c:axId val="33764492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644536"/>
        <c:axId val="337644928"/>
      </c:lineChart>
      <c:catAx>
        <c:axId val="337644536"/>
        <c:scaling>
          <c:orientation val="minMax"/>
        </c:scaling>
        <c:delete val="0"/>
        <c:axPos val="b"/>
        <c:numFmt formatCode="ge" sourceLinked="1"/>
        <c:majorTickMark val="none"/>
        <c:minorTickMark val="none"/>
        <c:tickLblPos val="none"/>
        <c:crossAx val="337644928"/>
        <c:crosses val="autoZero"/>
        <c:auto val="0"/>
        <c:lblAlgn val="ctr"/>
        <c:lblOffset val="100"/>
        <c:noMultiLvlLbl val="1"/>
      </c:catAx>
      <c:valAx>
        <c:axId val="33764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644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8284.9</c:v>
                </c:pt>
                <c:pt idx="1">
                  <c:v>5660.9</c:v>
                </c:pt>
                <c:pt idx="2">
                  <c:v>6341.5</c:v>
                </c:pt>
                <c:pt idx="3">
                  <c:v>5580.6</c:v>
                </c:pt>
                <c:pt idx="4">
                  <c:v>6265.3</c:v>
                </c:pt>
              </c:numCache>
            </c:numRef>
          </c:val>
        </c:ser>
        <c:dLbls>
          <c:showLegendKey val="0"/>
          <c:showVal val="0"/>
          <c:showCatName val="0"/>
          <c:showSerName val="0"/>
          <c:showPercent val="0"/>
          <c:showBubbleSize val="0"/>
        </c:dLbls>
        <c:gapWidth val="180"/>
        <c:overlap val="-90"/>
        <c:axId val="335757256"/>
        <c:axId val="3357576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335757256"/>
        <c:axId val="335757648"/>
      </c:lineChart>
      <c:catAx>
        <c:axId val="335757256"/>
        <c:scaling>
          <c:orientation val="minMax"/>
        </c:scaling>
        <c:delete val="0"/>
        <c:axPos val="b"/>
        <c:numFmt formatCode="ge" sourceLinked="1"/>
        <c:majorTickMark val="none"/>
        <c:minorTickMark val="none"/>
        <c:tickLblPos val="none"/>
        <c:crossAx val="335757648"/>
        <c:crosses val="autoZero"/>
        <c:auto val="0"/>
        <c:lblAlgn val="ctr"/>
        <c:lblOffset val="100"/>
        <c:noMultiLvlLbl val="1"/>
      </c:catAx>
      <c:valAx>
        <c:axId val="33575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5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1124802</c:v>
                </c:pt>
                <c:pt idx="1">
                  <c:v>1372007</c:v>
                </c:pt>
                <c:pt idx="2">
                  <c:v>1526892</c:v>
                </c:pt>
                <c:pt idx="3">
                  <c:v>1685263</c:v>
                </c:pt>
                <c:pt idx="4">
                  <c:v>1548602</c:v>
                </c:pt>
              </c:numCache>
            </c:numRef>
          </c:val>
        </c:ser>
        <c:dLbls>
          <c:showLegendKey val="0"/>
          <c:showVal val="0"/>
          <c:showCatName val="0"/>
          <c:showSerName val="0"/>
          <c:showPercent val="0"/>
          <c:showBubbleSize val="0"/>
        </c:dLbls>
        <c:gapWidth val="180"/>
        <c:overlap val="-90"/>
        <c:axId val="221195568"/>
        <c:axId val="22119596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21195568"/>
        <c:axId val="221195960"/>
      </c:lineChart>
      <c:catAx>
        <c:axId val="221195568"/>
        <c:scaling>
          <c:orientation val="minMax"/>
        </c:scaling>
        <c:delete val="0"/>
        <c:axPos val="b"/>
        <c:numFmt formatCode="ge" sourceLinked="1"/>
        <c:majorTickMark val="none"/>
        <c:minorTickMark val="none"/>
        <c:tickLblPos val="none"/>
        <c:crossAx val="221195960"/>
        <c:crosses val="autoZero"/>
        <c:auto val="0"/>
        <c:lblAlgn val="ctr"/>
        <c:lblOffset val="100"/>
        <c:noMultiLvlLbl val="1"/>
      </c:catAx>
      <c:valAx>
        <c:axId val="2211959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19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39.9</c:v>
                </c:pt>
                <c:pt idx="1">
                  <c:v>53.3</c:v>
                </c:pt>
                <c:pt idx="2">
                  <c:v>46.3</c:v>
                </c:pt>
                <c:pt idx="3">
                  <c:v>45.7</c:v>
                </c:pt>
                <c:pt idx="4">
                  <c:v>43.6</c:v>
                </c:pt>
              </c:numCache>
            </c:numRef>
          </c:val>
        </c:ser>
        <c:dLbls>
          <c:showLegendKey val="0"/>
          <c:showVal val="0"/>
          <c:showCatName val="0"/>
          <c:showSerName val="0"/>
          <c:showPercent val="0"/>
          <c:showBubbleSize val="0"/>
        </c:dLbls>
        <c:gapWidth val="180"/>
        <c:overlap val="-90"/>
        <c:axId val="335758432"/>
        <c:axId val="33575686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335758432"/>
        <c:axId val="335756864"/>
      </c:lineChart>
      <c:catAx>
        <c:axId val="335758432"/>
        <c:scaling>
          <c:orientation val="minMax"/>
        </c:scaling>
        <c:delete val="0"/>
        <c:axPos val="b"/>
        <c:numFmt formatCode="ge" sourceLinked="1"/>
        <c:majorTickMark val="none"/>
        <c:minorTickMark val="none"/>
        <c:tickLblPos val="none"/>
        <c:crossAx val="335756864"/>
        <c:crosses val="autoZero"/>
        <c:auto val="0"/>
        <c:lblAlgn val="ctr"/>
        <c:lblOffset val="100"/>
        <c:noMultiLvlLbl val="1"/>
      </c:catAx>
      <c:valAx>
        <c:axId val="33575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5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31.5</c:v>
                </c:pt>
                <c:pt idx="1">
                  <c:v>30.2</c:v>
                </c:pt>
                <c:pt idx="2">
                  <c:v>31.5</c:v>
                </c:pt>
                <c:pt idx="3">
                  <c:v>22.6</c:v>
                </c:pt>
                <c:pt idx="4">
                  <c:v>19.399999999999999</c:v>
                </c:pt>
              </c:numCache>
            </c:numRef>
          </c:val>
        </c:ser>
        <c:dLbls>
          <c:showLegendKey val="0"/>
          <c:showVal val="0"/>
          <c:showCatName val="0"/>
          <c:showSerName val="0"/>
          <c:showPercent val="0"/>
          <c:showBubbleSize val="0"/>
        </c:dLbls>
        <c:gapWidth val="180"/>
        <c:overlap val="-90"/>
        <c:axId val="221197136"/>
        <c:axId val="33579842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21197136"/>
        <c:axId val="335798424"/>
      </c:lineChart>
      <c:catAx>
        <c:axId val="221197136"/>
        <c:scaling>
          <c:orientation val="minMax"/>
        </c:scaling>
        <c:delete val="0"/>
        <c:axPos val="b"/>
        <c:numFmt formatCode="ge" sourceLinked="1"/>
        <c:majorTickMark val="none"/>
        <c:minorTickMark val="none"/>
        <c:tickLblPos val="none"/>
        <c:crossAx val="335798424"/>
        <c:crosses val="autoZero"/>
        <c:auto val="0"/>
        <c:lblAlgn val="ctr"/>
        <c:lblOffset val="100"/>
        <c:noMultiLvlLbl val="1"/>
      </c:catAx>
      <c:valAx>
        <c:axId val="33579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19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99</c:v>
                </c:pt>
                <c:pt idx="1">
                  <c:v>77.900000000000006</c:v>
                </c:pt>
                <c:pt idx="2">
                  <c:v>63.6</c:v>
                </c:pt>
                <c:pt idx="3">
                  <c:v>51.3</c:v>
                </c:pt>
                <c:pt idx="4">
                  <c:v>40.799999999999997</c:v>
                </c:pt>
              </c:numCache>
            </c:numRef>
          </c:val>
        </c:ser>
        <c:dLbls>
          <c:showLegendKey val="0"/>
          <c:showVal val="0"/>
          <c:showCatName val="0"/>
          <c:showSerName val="0"/>
          <c:showPercent val="0"/>
          <c:showBubbleSize val="0"/>
        </c:dLbls>
        <c:gapWidth val="180"/>
        <c:overlap val="-90"/>
        <c:axId val="335797640"/>
        <c:axId val="33623024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335797640"/>
        <c:axId val="336230240"/>
      </c:lineChart>
      <c:catAx>
        <c:axId val="335797640"/>
        <c:scaling>
          <c:orientation val="minMax"/>
        </c:scaling>
        <c:delete val="0"/>
        <c:axPos val="b"/>
        <c:numFmt formatCode="ge" sourceLinked="1"/>
        <c:majorTickMark val="none"/>
        <c:minorTickMark val="none"/>
        <c:tickLblPos val="none"/>
        <c:crossAx val="336230240"/>
        <c:crosses val="autoZero"/>
        <c:auto val="0"/>
        <c:lblAlgn val="ctr"/>
        <c:lblOffset val="100"/>
        <c:noMultiLvlLbl val="1"/>
      </c:catAx>
      <c:valAx>
        <c:axId val="33623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797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61.2</c:v>
                </c:pt>
                <c:pt idx="1">
                  <c:v>62.5</c:v>
                </c:pt>
                <c:pt idx="2">
                  <c:v>65.400000000000006</c:v>
                </c:pt>
                <c:pt idx="3">
                  <c:v>65.900000000000006</c:v>
                </c:pt>
                <c:pt idx="4">
                  <c:v>66.599999999999994</c:v>
                </c:pt>
              </c:numCache>
            </c:numRef>
          </c:val>
        </c:ser>
        <c:dLbls>
          <c:showLegendKey val="0"/>
          <c:showVal val="0"/>
          <c:showCatName val="0"/>
          <c:showSerName val="0"/>
          <c:showPercent val="0"/>
          <c:showBubbleSize val="0"/>
        </c:dLbls>
        <c:gapWidth val="180"/>
        <c:overlap val="-90"/>
        <c:axId val="336231024"/>
        <c:axId val="3362314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36231024"/>
        <c:axId val="336231416"/>
      </c:lineChart>
      <c:catAx>
        <c:axId val="336231024"/>
        <c:scaling>
          <c:orientation val="minMax"/>
        </c:scaling>
        <c:delete val="0"/>
        <c:axPos val="b"/>
        <c:numFmt formatCode="ge" sourceLinked="1"/>
        <c:majorTickMark val="none"/>
        <c:minorTickMark val="none"/>
        <c:tickLblPos val="none"/>
        <c:crossAx val="336231416"/>
        <c:crosses val="autoZero"/>
        <c:auto val="0"/>
        <c:lblAlgn val="ctr"/>
        <c:lblOffset val="100"/>
        <c:noMultiLvlLbl val="1"/>
      </c:catAx>
      <c:valAx>
        <c:axId val="336231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62310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（最大出力合計110,650kW）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461762</xdr:colOff>
      <xdr:row>41</xdr:row>
      <xdr:rowOff>117765</xdr:rowOff>
    </xdr:from>
    <xdr:ext cx="3070072" cy="392415"/>
    <xdr:sp macro="" textlink="データ!EX9">
      <xdr:nvSpPr>
        <xdr:cNvPr id="21" name="正方形/長方形 20"/>
        <xdr:cNvSpPr/>
      </xdr:nvSpPr>
      <xdr:spPr>
        <a:xfrm>
          <a:off x="8948537"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（最大出力合計110,650kW）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18779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93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94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94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94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94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94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94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94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94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94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94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95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95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95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95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95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95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95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95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95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95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96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96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96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96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96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96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96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96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96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96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97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97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97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97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97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97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97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977"/>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97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979"/>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980"/>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981"/>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982"/>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983"/>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秋田県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179</v>
      </c>
      <c r="K3" s="130"/>
      <c r="L3" s="130"/>
      <c r="M3" s="130"/>
      <c r="N3" s="131">
        <f>データ!L6</f>
        <v>90.3</v>
      </c>
      <c r="O3" s="131"/>
      <c r="P3" s="131"/>
      <c r="Q3" s="132"/>
      <c r="R3" s="1"/>
      <c r="S3" s="133" t="s">
        <v>8</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16</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f>データ!W6</f>
        <v>385499</v>
      </c>
      <c r="G12" s="164"/>
      <c r="H12" s="163">
        <f>データ!X6</f>
        <v>514248</v>
      </c>
      <c r="I12" s="164"/>
      <c r="J12" s="163">
        <f>データ!Y6</f>
        <v>449203</v>
      </c>
      <c r="K12" s="164"/>
      <c r="L12" s="163">
        <f>データ!Z6</f>
        <v>444181</v>
      </c>
      <c r="M12" s="164"/>
      <c r="N12" s="152">
        <f>データ!AA6</f>
        <v>422297</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385499</v>
      </c>
      <c r="G16" s="179"/>
      <c r="H16" s="179">
        <f>データ!AR6</f>
        <v>514248</v>
      </c>
      <c r="I16" s="179"/>
      <c r="J16" s="179">
        <f>データ!AS6</f>
        <v>449203</v>
      </c>
      <c r="K16" s="179"/>
      <c r="L16" s="179">
        <f>データ!AT6</f>
        <v>444181</v>
      </c>
      <c r="M16" s="179"/>
      <c r="N16" s="168">
        <f>データ!AU6</f>
        <v>422297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3261542</v>
      </c>
      <c r="G19" s="182"/>
      <c r="H19" s="182"/>
      <c r="I19" s="182">
        <f>データ!AW6</f>
        <v>71563</v>
      </c>
      <c r="J19" s="182"/>
      <c r="K19" s="182"/>
      <c r="L19" s="182">
        <f>データ!AX6</f>
        <v>3333105</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32</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182</v>
      </c>
      <c r="AL40" s="120"/>
      <c r="AM40" s="120"/>
      <c r="AN40" s="120"/>
      <c r="AO40" s="120"/>
      <c r="AP40" s="120"/>
      <c r="AQ40" s="121"/>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35</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180</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050008</v>
      </c>
      <c r="D6" s="68" t="str">
        <f t="shared" si="6"/>
        <v>46</v>
      </c>
      <c r="E6" s="68" t="str">
        <f t="shared" si="6"/>
        <v>04</v>
      </c>
      <c r="F6" s="68" t="str">
        <f t="shared" si="6"/>
        <v>0</v>
      </c>
      <c r="G6" s="68" t="str">
        <f t="shared" si="6"/>
        <v>000</v>
      </c>
      <c r="H6" s="68" t="str">
        <f t="shared" si="6"/>
        <v>秋田県</v>
      </c>
      <c r="I6" s="68" t="str">
        <f t="shared" si="6"/>
        <v>法適用</v>
      </c>
      <c r="J6" s="68" t="str">
        <f t="shared" si="6"/>
        <v>電気事業</v>
      </c>
      <c r="K6" s="68" t="str">
        <f t="shared" si="6"/>
        <v/>
      </c>
      <c r="L6" s="69">
        <f t="shared" si="6"/>
        <v>90.3</v>
      </c>
      <c r="M6" s="70">
        <f t="shared" si="6"/>
        <v>16</v>
      </c>
      <c r="N6" s="70" t="str">
        <f t="shared" si="6"/>
        <v>-</v>
      </c>
      <c r="O6" s="70" t="str">
        <f t="shared" si="6"/>
        <v>-</v>
      </c>
      <c r="P6" s="70" t="str">
        <f t="shared" si="6"/>
        <v>-</v>
      </c>
      <c r="Q6" s="70" t="str">
        <f t="shared" si="6"/>
        <v>-</v>
      </c>
      <c r="R6" s="71" t="str">
        <f>R7</f>
        <v>平成32年3月31日　鎧畑発電所ほか</v>
      </c>
      <c r="S6" s="72" t="str">
        <f t="shared" si="6"/>
        <v>平成32年3月31日　萩形発電所</v>
      </c>
      <c r="T6" s="68" t="str">
        <f t="shared" si="6"/>
        <v>無</v>
      </c>
      <c r="U6" s="72" t="str">
        <f t="shared" si="6"/>
        <v>東北電力株式会社</v>
      </c>
      <c r="V6" s="69" t="str">
        <f t="shared" si="6"/>
        <v>-</v>
      </c>
      <c r="W6" s="70">
        <f>W7</f>
        <v>385499</v>
      </c>
      <c r="X6" s="70">
        <f t="shared" si="6"/>
        <v>514248</v>
      </c>
      <c r="Y6" s="70">
        <f t="shared" si="6"/>
        <v>449203</v>
      </c>
      <c r="Z6" s="70">
        <f t="shared" si="6"/>
        <v>444181</v>
      </c>
      <c r="AA6" s="70">
        <f t="shared" si="6"/>
        <v>422297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385499</v>
      </c>
      <c r="AR6" s="70">
        <f t="shared" si="6"/>
        <v>514248</v>
      </c>
      <c r="AS6" s="70">
        <f t="shared" si="6"/>
        <v>449203</v>
      </c>
      <c r="AT6" s="70">
        <f t="shared" si="6"/>
        <v>444181</v>
      </c>
      <c r="AU6" s="70">
        <f t="shared" si="6"/>
        <v>422297</v>
      </c>
      <c r="AV6" s="70">
        <f t="shared" si="6"/>
        <v>3261542</v>
      </c>
      <c r="AW6" s="70">
        <f t="shared" si="6"/>
        <v>71563</v>
      </c>
      <c r="AX6" s="70">
        <f t="shared" si="6"/>
        <v>3333105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90.3</v>
      </c>
      <c r="M7" s="80">
        <v>16</v>
      </c>
      <c r="N7" s="80" t="s">
        <v>126</v>
      </c>
      <c r="O7" s="81" t="s">
        <v>126</v>
      </c>
      <c r="P7" s="81" t="s">
        <v>126</v>
      </c>
      <c r="Q7" s="81" t="s">
        <v>126</v>
      </c>
      <c r="R7" s="82" t="s">
        <v>127</v>
      </c>
      <c r="S7" s="82" t="s">
        <v>128</v>
      </c>
      <c r="T7" s="83" t="s">
        <v>129</v>
      </c>
      <c r="U7" s="82" t="s">
        <v>130</v>
      </c>
      <c r="V7" s="79" t="s">
        <v>126</v>
      </c>
      <c r="W7" s="81">
        <v>385499</v>
      </c>
      <c r="X7" s="81">
        <v>514248</v>
      </c>
      <c r="Y7" s="81">
        <v>449203</v>
      </c>
      <c r="Z7" s="81">
        <v>444181</v>
      </c>
      <c r="AA7" s="81">
        <v>422297</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385499</v>
      </c>
      <c r="AR7" s="81">
        <v>514248</v>
      </c>
      <c r="AS7" s="81">
        <v>449203</v>
      </c>
      <c r="AT7" s="81">
        <v>444181</v>
      </c>
      <c r="AU7" s="81">
        <v>422297</v>
      </c>
      <c r="AV7" s="81">
        <v>3261542</v>
      </c>
      <c r="AW7" s="81">
        <v>71563</v>
      </c>
      <c r="AX7" s="81">
        <v>3333105</v>
      </c>
      <c r="AY7" s="84">
        <v>103.5</v>
      </c>
      <c r="AZ7" s="84">
        <v>117.5</v>
      </c>
      <c r="BA7" s="84">
        <v>119.2</v>
      </c>
      <c r="BB7" s="84">
        <v>138.30000000000001</v>
      </c>
      <c r="BC7" s="84">
        <v>131.5</v>
      </c>
      <c r="BD7" s="84">
        <v>110.1</v>
      </c>
      <c r="BE7" s="84">
        <v>119.7</v>
      </c>
      <c r="BF7" s="84">
        <v>125.7</v>
      </c>
      <c r="BG7" s="84">
        <v>129.69999999999999</v>
      </c>
      <c r="BH7" s="84">
        <v>135.9</v>
      </c>
      <c r="BI7" s="84">
        <v>100</v>
      </c>
      <c r="BJ7" s="84">
        <v>108.8</v>
      </c>
      <c r="BK7" s="84">
        <v>122.9</v>
      </c>
      <c r="BL7" s="84">
        <v>122.8</v>
      </c>
      <c r="BM7" s="84">
        <v>142.6</v>
      </c>
      <c r="BN7" s="84">
        <v>133.9</v>
      </c>
      <c r="BO7" s="84">
        <v>112.7</v>
      </c>
      <c r="BP7" s="84">
        <v>121.8</v>
      </c>
      <c r="BQ7" s="84">
        <v>124.8</v>
      </c>
      <c r="BR7" s="84">
        <v>130.4</v>
      </c>
      <c r="BS7" s="84">
        <v>136.30000000000001</v>
      </c>
      <c r="BT7" s="84">
        <v>100</v>
      </c>
      <c r="BU7" s="84">
        <v>5060.2</v>
      </c>
      <c r="BV7" s="84">
        <v>8114.8</v>
      </c>
      <c r="BW7" s="84">
        <v>1103.7</v>
      </c>
      <c r="BX7" s="84">
        <v>1660.2</v>
      </c>
      <c r="BY7" s="84">
        <v>2265</v>
      </c>
      <c r="BZ7" s="84">
        <v>1317.9</v>
      </c>
      <c r="CA7" s="84">
        <v>992.4</v>
      </c>
      <c r="CB7" s="84">
        <v>638.79999999999995</v>
      </c>
      <c r="CC7" s="84">
        <v>716.7</v>
      </c>
      <c r="CD7" s="84">
        <v>688</v>
      </c>
      <c r="CE7" s="84">
        <v>100</v>
      </c>
      <c r="CF7" s="84">
        <v>8284.9</v>
      </c>
      <c r="CG7" s="84">
        <v>5660.9</v>
      </c>
      <c r="CH7" s="84">
        <v>6341.5</v>
      </c>
      <c r="CI7" s="84">
        <v>5580.6</v>
      </c>
      <c r="CJ7" s="84">
        <v>6265.3</v>
      </c>
      <c r="CK7" s="84">
        <v>7970</v>
      </c>
      <c r="CL7" s="84">
        <v>7914.4</v>
      </c>
      <c r="CM7" s="84">
        <v>7493.6</v>
      </c>
      <c r="CN7" s="84">
        <v>8014.2</v>
      </c>
      <c r="CO7" s="84">
        <v>8260</v>
      </c>
      <c r="CP7" s="81">
        <v>1124802</v>
      </c>
      <c r="CQ7" s="81">
        <v>1372007</v>
      </c>
      <c r="CR7" s="81">
        <v>1526892</v>
      </c>
      <c r="CS7" s="81">
        <v>1685263</v>
      </c>
      <c r="CT7" s="81">
        <v>1548602</v>
      </c>
      <c r="CU7" s="81">
        <v>1043769</v>
      </c>
      <c r="CV7" s="81">
        <v>1160012</v>
      </c>
      <c r="CW7" s="81">
        <v>1146099</v>
      </c>
      <c r="CX7" s="81">
        <v>1494682</v>
      </c>
      <c r="CY7" s="81">
        <v>1543942</v>
      </c>
      <c r="CZ7" s="81">
        <v>110650</v>
      </c>
      <c r="DA7" s="84">
        <v>39.9</v>
      </c>
      <c r="DB7" s="84">
        <v>53.3</v>
      </c>
      <c r="DC7" s="84">
        <v>46.3</v>
      </c>
      <c r="DD7" s="84">
        <v>45.7</v>
      </c>
      <c r="DE7" s="84">
        <v>43.6</v>
      </c>
      <c r="DF7" s="84">
        <v>37.299999999999997</v>
      </c>
      <c r="DG7" s="84">
        <v>36.299999999999997</v>
      </c>
      <c r="DH7" s="84">
        <v>38.4</v>
      </c>
      <c r="DI7" s="84">
        <v>37.700000000000003</v>
      </c>
      <c r="DJ7" s="84">
        <v>36.200000000000003</v>
      </c>
      <c r="DK7" s="84">
        <v>31.5</v>
      </c>
      <c r="DL7" s="84">
        <v>30.2</v>
      </c>
      <c r="DM7" s="84">
        <v>31.5</v>
      </c>
      <c r="DN7" s="84">
        <v>22.6</v>
      </c>
      <c r="DO7" s="84">
        <v>19.399999999999999</v>
      </c>
      <c r="DP7" s="84">
        <v>22.3</v>
      </c>
      <c r="DQ7" s="84">
        <v>22.1</v>
      </c>
      <c r="DR7" s="84">
        <v>21.1</v>
      </c>
      <c r="DS7" s="84">
        <v>20</v>
      </c>
      <c r="DT7" s="84">
        <v>18.2</v>
      </c>
      <c r="DU7" s="84">
        <v>99</v>
      </c>
      <c r="DV7" s="84">
        <v>77.900000000000006</v>
      </c>
      <c r="DW7" s="84">
        <v>63.6</v>
      </c>
      <c r="DX7" s="84">
        <v>51.3</v>
      </c>
      <c r="DY7" s="84">
        <v>40.799999999999997</v>
      </c>
      <c r="DZ7" s="84">
        <v>146.19999999999999</v>
      </c>
      <c r="EA7" s="84">
        <v>130.19999999999999</v>
      </c>
      <c r="EB7" s="84">
        <v>128.80000000000001</v>
      </c>
      <c r="EC7" s="84">
        <v>109.9</v>
      </c>
      <c r="ED7" s="84">
        <v>103.6</v>
      </c>
      <c r="EE7" s="84">
        <v>61.2</v>
      </c>
      <c r="EF7" s="84">
        <v>62.5</v>
      </c>
      <c r="EG7" s="84">
        <v>65.400000000000006</v>
      </c>
      <c r="EH7" s="84">
        <v>65.900000000000006</v>
      </c>
      <c r="EI7" s="84">
        <v>66.599999999999994</v>
      </c>
      <c r="EJ7" s="84">
        <v>57</v>
      </c>
      <c r="EK7" s="84">
        <v>57.7</v>
      </c>
      <c r="EL7" s="84">
        <v>59.8</v>
      </c>
      <c r="EM7" s="84">
        <v>59.6</v>
      </c>
      <c r="EN7" s="84">
        <v>60.3</v>
      </c>
      <c r="EO7" s="84">
        <v>0</v>
      </c>
      <c r="EP7" s="84">
        <v>0</v>
      </c>
      <c r="EQ7" s="84">
        <v>2.1</v>
      </c>
      <c r="ER7" s="84">
        <v>2.1</v>
      </c>
      <c r="ES7" s="84">
        <v>2.1</v>
      </c>
      <c r="ET7" s="84">
        <v>2.8</v>
      </c>
      <c r="EU7" s="84">
        <v>15.4</v>
      </c>
      <c r="EV7" s="84">
        <v>16.2</v>
      </c>
      <c r="EW7" s="84">
        <v>18.7</v>
      </c>
      <c r="EX7" s="84">
        <v>20.5</v>
      </c>
      <c r="EY7" s="81">
        <v>110650</v>
      </c>
      <c r="EZ7" s="84">
        <v>39.9</v>
      </c>
      <c r="FA7" s="84">
        <v>53.3</v>
      </c>
      <c r="FB7" s="84">
        <v>46.3</v>
      </c>
      <c r="FC7" s="84">
        <v>45.7</v>
      </c>
      <c r="FD7" s="84">
        <v>43.6</v>
      </c>
      <c r="FE7" s="84">
        <v>37.5</v>
      </c>
      <c r="FF7" s="84">
        <v>37</v>
      </c>
      <c r="FG7" s="84">
        <v>39.5</v>
      </c>
      <c r="FH7" s="84">
        <v>39.1</v>
      </c>
      <c r="FI7" s="84">
        <v>37.299999999999997</v>
      </c>
      <c r="FJ7" s="84">
        <v>31.5</v>
      </c>
      <c r="FK7" s="84">
        <v>30.2</v>
      </c>
      <c r="FL7" s="84">
        <v>31.5</v>
      </c>
      <c r="FM7" s="84">
        <v>22.6</v>
      </c>
      <c r="FN7" s="84">
        <v>19.399999999999999</v>
      </c>
      <c r="FO7" s="84">
        <v>23.1</v>
      </c>
      <c r="FP7" s="84">
        <v>22.6</v>
      </c>
      <c r="FQ7" s="84">
        <v>22</v>
      </c>
      <c r="FR7" s="84">
        <v>21.4</v>
      </c>
      <c r="FS7" s="84">
        <v>19.2</v>
      </c>
      <c r="FT7" s="84">
        <v>99</v>
      </c>
      <c r="FU7" s="84">
        <v>77.900000000000006</v>
      </c>
      <c r="FV7" s="84">
        <v>63.6</v>
      </c>
      <c r="FW7" s="84">
        <v>51.3</v>
      </c>
      <c r="FX7" s="84">
        <v>40.799999999999997</v>
      </c>
      <c r="FY7" s="84">
        <v>146</v>
      </c>
      <c r="FZ7" s="84">
        <v>120.9</v>
      </c>
      <c r="GA7" s="84">
        <v>105.7</v>
      </c>
      <c r="GB7" s="84">
        <v>89.4</v>
      </c>
      <c r="GC7" s="84">
        <v>83.2</v>
      </c>
      <c r="GD7" s="84">
        <v>61.2</v>
      </c>
      <c r="GE7" s="84">
        <v>62.5</v>
      </c>
      <c r="GF7" s="84">
        <v>65.400000000000006</v>
      </c>
      <c r="GG7" s="84">
        <v>65.900000000000006</v>
      </c>
      <c r="GH7" s="84">
        <v>66.599999999999994</v>
      </c>
      <c r="GI7" s="84">
        <v>57.6</v>
      </c>
      <c r="GJ7" s="84">
        <v>58.6</v>
      </c>
      <c r="GK7" s="84">
        <v>61.3</v>
      </c>
      <c r="GL7" s="84">
        <v>61.7</v>
      </c>
      <c r="GM7" s="84">
        <v>62.1</v>
      </c>
      <c r="GN7" s="84">
        <v>0</v>
      </c>
      <c r="GO7" s="84">
        <v>0</v>
      </c>
      <c r="GP7" s="84">
        <v>2.1</v>
      </c>
      <c r="GQ7" s="84">
        <v>2.1</v>
      </c>
      <c r="GR7" s="84">
        <v>2.1</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15</v>
      </c>
      <c r="MV7" s="84">
        <v>15</v>
      </c>
      <c r="MW7" s="84">
        <v>16</v>
      </c>
      <c r="MX7" s="84">
        <v>16</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（最大出力合計110,650kW）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（最大出力合計110,650kW）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103.5</v>
      </c>
      <c r="AZ11" s="96">
        <f>AZ7</f>
        <v>117.5</v>
      </c>
      <c r="BA11" s="96">
        <f>BA7</f>
        <v>119.2</v>
      </c>
      <c r="BB11" s="96">
        <f>BB7</f>
        <v>138.30000000000001</v>
      </c>
      <c r="BC11" s="96">
        <f>BC7</f>
        <v>131.5</v>
      </c>
      <c r="BD11" s="85"/>
      <c r="BE11" s="85"/>
      <c r="BF11" s="85"/>
      <c r="BG11" s="85"/>
      <c r="BH11" s="85"/>
      <c r="BI11" s="95" t="s">
        <v>139</v>
      </c>
      <c r="BJ11" s="96">
        <f>BJ7</f>
        <v>108.8</v>
      </c>
      <c r="BK11" s="96">
        <f>BK7</f>
        <v>122.9</v>
      </c>
      <c r="BL11" s="96">
        <f>BL7</f>
        <v>122.8</v>
      </c>
      <c r="BM11" s="96">
        <f>BM7</f>
        <v>142.6</v>
      </c>
      <c r="BN11" s="96">
        <f>BN7</f>
        <v>133.9</v>
      </c>
      <c r="BO11" s="85"/>
      <c r="BP11" s="85"/>
      <c r="BQ11" s="85"/>
      <c r="BR11" s="85"/>
      <c r="BS11" s="85"/>
      <c r="BT11" s="95" t="s">
        <v>139</v>
      </c>
      <c r="BU11" s="96">
        <f>BU7</f>
        <v>5060.2</v>
      </c>
      <c r="BV11" s="96">
        <f>BV7</f>
        <v>8114.8</v>
      </c>
      <c r="BW11" s="96">
        <f>BW7</f>
        <v>1103.7</v>
      </c>
      <c r="BX11" s="96">
        <f>BX7</f>
        <v>1660.2</v>
      </c>
      <c r="BY11" s="96">
        <f>BY7</f>
        <v>2265</v>
      </c>
      <c r="BZ11" s="85"/>
      <c r="CA11" s="85"/>
      <c r="CB11" s="85"/>
      <c r="CC11" s="85"/>
      <c r="CD11" s="85"/>
      <c r="CE11" s="95" t="s">
        <v>139</v>
      </c>
      <c r="CF11" s="96">
        <f>CF7</f>
        <v>8284.9</v>
      </c>
      <c r="CG11" s="96">
        <f>CG7</f>
        <v>5660.9</v>
      </c>
      <c r="CH11" s="96">
        <f>CH7</f>
        <v>6341.5</v>
      </c>
      <c r="CI11" s="96">
        <f>CI7</f>
        <v>5580.6</v>
      </c>
      <c r="CJ11" s="96">
        <f>CJ7</f>
        <v>6265.3</v>
      </c>
      <c r="CK11" s="85"/>
      <c r="CL11" s="85"/>
      <c r="CM11" s="85"/>
      <c r="CN11" s="85"/>
      <c r="CO11" s="95" t="s">
        <v>139</v>
      </c>
      <c r="CP11" s="97">
        <f>CP7</f>
        <v>1124802</v>
      </c>
      <c r="CQ11" s="97">
        <f>CQ7</f>
        <v>1372007</v>
      </c>
      <c r="CR11" s="97">
        <f>CR7</f>
        <v>1526892</v>
      </c>
      <c r="CS11" s="97">
        <f>CS7</f>
        <v>1685263</v>
      </c>
      <c r="CT11" s="97">
        <f>CT7</f>
        <v>1548602</v>
      </c>
      <c r="CU11" s="85"/>
      <c r="CV11" s="85"/>
      <c r="CW11" s="85"/>
      <c r="CX11" s="85"/>
      <c r="CY11" s="85"/>
      <c r="CZ11" s="95" t="s">
        <v>139</v>
      </c>
      <c r="DA11" s="96">
        <f>DA7</f>
        <v>39.9</v>
      </c>
      <c r="DB11" s="96">
        <f>DB7</f>
        <v>53.3</v>
      </c>
      <c r="DC11" s="96">
        <f>DC7</f>
        <v>46.3</v>
      </c>
      <c r="DD11" s="96">
        <f>DD7</f>
        <v>45.7</v>
      </c>
      <c r="DE11" s="96">
        <f>DE7</f>
        <v>43.6</v>
      </c>
      <c r="DF11" s="85"/>
      <c r="DG11" s="85"/>
      <c r="DH11" s="85"/>
      <c r="DI11" s="85"/>
      <c r="DJ11" s="95" t="s">
        <v>140</v>
      </c>
      <c r="DK11" s="96">
        <f>DK7</f>
        <v>31.5</v>
      </c>
      <c r="DL11" s="96">
        <f>DL7</f>
        <v>30.2</v>
      </c>
      <c r="DM11" s="96">
        <f>DM7</f>
        <v>31.5</v>
      </c>
      <c r="DN11" s="96">
        <f>DN7</f>
        <v>22.6</v>
      </c>
      <c r="DO11" s="96">
        <f>DO7</f>
        <v>19.399999999999999</v>
      </c>
      <c r="DP11" s="85"/>
      <c r="DQ11" s="85"/>
      <c r="DR11" s="85"/>
      <c r="DS11" s="85"/>
      <c r="DT11" s="95" t="s">
        <v>141</v>
      </c>
      <c r="DU11" s="96">
        <f>DU7</f>
        <v>99</v>
      </c>
      <c r="DV11" s="96">
        <f>DV7</f>
        <v>77.900000000000006</v>
      </c>
      <c r="DW11" s="96">
        <f>DW7</f>
        <v>63.6</v>
      </c>
      <c r="DX11" s="96">
        <f>DX7</f>
        <v>51.3</v>
      </c>
      <c r="DY11" s="96">
        <f>DY7</f>
        <v>40.799999999999997</v>
      </c>
      <c r="DZ11" s="85"/>
      <c r="EA11" s="85"/>
      <c r="EB11" s="85"/>
      <c r="EC11" s="85"/>
      <c r="ED11" s="95" t="s">
        <v>141</v>
      </c>
      <c r="EE11" s="96">
        <f>EE7</f>
        <v>61.2</v>
      </c>
      <c r="EF11" s="96">
        <f>EF7</f>
        <v>62.5</v>
      </c>
      <c r="EG11" s="96">
        <f>EG7</f>
        <v>65.400000000000006</v>
      </c>
      <c r="EH11" s="96">
        <f>EH7</f>
        <v>65.900000000000006</v>
      </c>
      <c r="EI11" s="96">
        <f>EI7</f>
        <v>66.599999999999994</v>
      </c>
      <c r="EJ11" s="85"/>
      <c r="EK11" s="85"/>
      <c r="EL11" s="85"/>
      <c r="EM11" s="85"/>
      <c r="EN11" s="95" t="s">
        <v>141</v>
      </c>
      <c r="EO11" s="96">
        <f>EO7</f>
        <v>0</v>
      </c>
      <c r="EP11" s="96">
        <f>EP7</f>
        <v>0</v>
      </c>
      <c r="EQ11" s="96">
        <f>EQ7</f>
        <v>2.1</v>
      </c>
      <c r="ER11" s="96">
        <f>ER7</f>
        <v>2.1</v>
      </c>
      <c r="ES11" s="96">
        <f>ES7</f>
        <v>2.1</v>
      </c>
      <c r="ET11" s="85"/>
      <c r="EU11" s="85"/>
      <c r="EV11" s="85"/>
      <c r="EW11" s="85"/>
      <c r="EX11" s="85"/>
      <c r="EY11" s="95" t="s">
        <v>139</v>
      </c>
      <c r="EZ11" s="96">
        <f>EZ7</f>
        <v>39.9</v>
      </c>
      <c r="FA11" s="96">
        <f>FA7</f>
        <v>53.3</v>
      </c>
      <c r="FB11" s="96">
        <f>FB7</f>
        <v>46.3</v>
      </c>
      <c r="FC11" s="96">
        <f>FC7</f>
        <v>45.7</v>
      </c>
      <c r="FD11" s="96">
        <f>FD7</f>
        <v>43.6</v>
      </c>
      <c r="FE11" s="85"/>
      <c r="FF11" s="85"/>
      <c r="FG11" s="85"/>
      <c r="FH11" s="85"/>
      <c r="FI11" s="95" t="s">
        <v>139</v>
      </c>
      <c r="FJ11" s="96">
        <f>FJ7</f>
        <v>31.5</v>
      </c>
      <c r="FK11" s="96">
        <f>FK7</f>
        <v>30.2</v>
      </c>
      <c r="FL11" s="96">
        <f>FL7</f>
        <v>31.5</v>
      </c>
      <c r="FM11" s="96">
        <f>FM7</f>
        <v>22.6</v>
      </c>
      <c r="FN11" s="96">
        <f>FN7</f>
        <v>19.399999999999999</v>
      </c>
      <c r="FO11" s="85"/>
      <c r="FP11" s="85"/>
      <c r="FQ11" s="85"/>
      <c r="FR11" s="85"/>
      <c r="FS11" s="95" t="s">
        <v>139</v>
      </c>
      <c r="FT11" s="96">
        <f>FT7</f>
        <v>99</v>
      </c>
      <c r="FU11" s="96">
        <f>FU7</f>
        <v>77.900000000000006</v>
      </c>
      <c r="FV11" s="96">
        <f>FV7</f>
        <v>63.6</v>
      </c>
      <c r="FW11" s="96">
        <f>FW7</f>
        <v>51.3</v>
      </c>
      <c r="FX11" s="96">
        <f>FX7</f>
        <v>40.799999999999997</v>
      </c>
      <c r="FY11" s="85"/>
      <c r="FZ11" s="85"/>
      <c r="GA11" s="85"/>
      <c r="GB11" s="85"/>
      <c r="GC11" s="95" t="s">
        <v>139</v>
      </c>
      <c r="GD11" s="96">
        <f>GD7</f>
        <v>61.2</v>
      </c>
      <c r="GE11" s="96">
        <f>GE7</f>
        <v>62.5</v>
      </c>
      <c r="GF11" s="96">
        <f>GF7</f>
        <v>65.400000000000006</v>
      </c>
      <c r="GG11" s="96">
        <f>GG7</f>
        <v>65.900000000000006</v>
      </c>
      <c r="GH11" s="96">
        <f>GH7</f>
        <v>66.599999999999994</v>
      </c>
      <c r="GI11" s="85"/>
      <c r="GJ11" s="85"/>
      <c r="GK11" s="85"/>
      <c r="GL11" s="85"/>
      <c r="GM11" s="95" t="s">
        <v>141</v>
      </c>
      <c r="GN11" s="96">
        <f>GN7</f>
        <v>0</v>
      </c>
      <c r="GO11" s="96">
        <f>GO7</f>
        <v>0</v>
      </c>
      <c r="GP11" s="96">
        <f>GP7</f>
        <v>2.1</v>
      </c>
      <c r="GQ11" s="96">
        <f>GQ7</f>
        <v>2.1</v>
      </c>
      <c r="GR11" s="96">
        <f>GR7</f>
        <v>2.1</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142</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143</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110.1</v>
      </c>
      <c r="AZ12" s="96">
        <f>BE7</f>
        <v>119.7</v>
      </c>
      <c r="BA12" s="96">
        <f>BF7</f>
        <v>125.7</v>
      </c>
      <c r="BB12" s="96">
        <f>BG7</f>
        <v>129.69999999999999</v>
      </c>
      <c r="BC12" s="96">
        <f>BH7</f>
        <v>135.9</v>
      </c>
      <c r="BD12" s="85"/>
      <c r="BE12" s="85"/>
      <c r="BF12" s="85"/>
      <c r="BG12" s="85"/>
      <c r="BH12" s="85"/>
      <c r="BI12" s="95" t="s">
        <v>144</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144</v>
      </c>
      <c r="CF12" s="96">
        <f>CK7</f>
        <v>7970</v>
      </c>
      <c r="CG12" s="96">
        <f>CL7</f>
        <v>7914.4</v>
      </c>
      <c r="CH12" s="96">
        <f>CM7</f>
        <v>7493.6</v>
      </c>
      <c r="CI12" s="96">
        <f>CN7</f>
        <v>8014.2</v>
      </c>
      <c r="CJ12" s="96">
        <f>CO7</f>
        <v>8260</v>
      </c>
      <c r="CK12" s="85"/>
      <c r="CL12" s="85"/>
      <c r="CM12" s="85"/>
      <c r="CN12" s="85"/>
      <c r="CO12" s="95" t="s">
        <v>144</v>
      </c>
      <c r="CP12" s="97">
        <f>CU7</f>
        <v>1043769</v>
      </c>
      <c r="CQ12" s="97">
        <f>CV7</f>
        <v>1160012</v>
      </c>
      <c r="CR12" s="97">
        <f>CW7</f>
        <v>1146099</v>
      </c>
      <c r="CS12" s="97">
        <f>CX7</f>
        <v>1494682</v>
      </c>
      <c r="CT12" s="97">
        <f>CY7</f>
        <v>1543942</v>
      </c>
      <c r="CU12" s="85"/>
      <c r="CV12" s="85"/>
      <c r="CW12" s="85"/>
      <c r="CX12" s="85"/>
      <c r="CY12" s="85"/>
      <c r="CZ12" s="95" t="s">
        <v>144</v>
      </c>
      <c r="DA12" s="96">
        <f>DF7</f>
        <v>37.299999999999997</v>
      </c>
      <c r="DB12" s="96">
        <f>DG7</f>
        <v>36.299999999999997</v>
      </c>
      <c r="DC12" s="96">
        <f>DH7</f>
        <v>38.4</v>
      </c>
      <c r="DD12" s="96">
        <f>DI7</f>
        <v>37.700000000000003</v>
      </c>
      <c r="DE12" s="96">
        <f>DJ7</f>
        <v>36.200000000000003</v>
      </c>
      <c r="DF12" s="85"/>
      <c r="DG12" s="85"/>
      <c r="DH12" s="85"/>
      <c r="DI12" s="85"/>
      <c r="DJ12" s="95" t="s">
        <v>144</v>
      </c>
      <c r="DK12" s="96">
        <f>DP7</f>
        <v>22.3</v>
      </c>
      <c r="DL12" s="96">
        <f>DQ7</f>
        <v>22.1</v>
      </c>
      <c r="DM12" s="96">
        <f>DR7</f>
        <v>21.1</v>
      </c>
      <c r="DN12" s="96">
        <f>DS7</f>
        <v>20</v>
      </c>
      <c r="DO12" s="96">
        <f>DT7</f>
        <v>18.2</v>
      </c>
      <c r="DP12" s="85"/>
      <c r="DQ12" s="85"/>
      <c r="DR12" s="85"/>
      <c r="DS12" s="85"/>
      <c r="DT12" s="95" t="s">
        <v>145</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144</v>
      </c>
      <c r="EO12" s="96">
        <f>ET7</f>
        <v>2.8</v>
      </c>
      <c r="EP12" s="96">
        <f>EU7</f>
        <v>15.4</v>
      </c>
      <c r="EQ12" s="96">
        <f>EV7</f>
        <v>16.2</v>
      </c>
      <c r="ER12" s="96">
        <f>EW7</f>
        <v>18.7</v>
      </c>
      <c r="ES12" s="96">
        <f>EX7</f>
        <v>20.5</v>
      </c>
      <c r="ET12" s="85"/>
      <c r="EU12" s="85"/>
      <c r="EV12" s="85"/>
      <c r="EW12" s="85"/>
      <c r="EX12" s="85"/>
      <c r="EY12" s="95" t="s">
        <v>144</v>
      </c>
      <c r="EZ12" s="96">
        <f>IF($EZ$8,FE7,"-")</f>
        <v>37.5</v>
      </c>
      <c r="FA12" s="96">
        <f>IF($EZ$8,FF7,"-")</f>
        <v>37</v>
      </c>
      <c r="FB12" s="96">
        <f>IF($EZ$8,FG7,"-")</f>
        <v>39.5</v>
      </c>
      <c r="FC12" s="96">
        <f>IF($EZ$8,FH7,"-")</f>
        <v>39.1</v>
      </c>
      <c r="FD12" s="96">
        <f>IF($EZ$8,FI7,"-")</f>
        <v>37.299999999999997</v>
      </c>
      <c r="FE12" s="85"/>
      <c r="FF12" s="85"/>
      <c r="FG12" s="85"/>
      <c r="FH12" s="85"/>
      <c r="FI12" s="95" t="s">
        <v>144</v>
      </c>
      <c r="FJ12" s="96">
        <f>IF($FJ$8,FO7,"-")</f>
        <v>23.1</v>
      </c>
      <c r="FK12" s="96">
        <f>IF($FJ$8,FP7,"-")</f>
        <v>22.6</v>
      </c>
      <c r="FL12" s="96">
        <f>IF($FJ$8,FQ7,"-")</f>
        <v>22</v>
      </c>
      <c r="FM12" s="96">
        <f>IF($FJ$8,FR7,"-")</f>
        <v>21.4</v>
      </c>
      <c r="FN12" s="96">
        <f>IF($FJ$8,FS7,"-")</f>
        <v>19.2</v>
      </c>
      <c r="FO12" s="85"/>
      <c r="FP12" s="85"/>
      <c r="FQ12" s="85"/>
      <c r="FR12" s="85"/>
      <c r="FS12" s="95" t="s">
        <v>144</v>
      </c>
      <c r="FT12" s="96">
        <f>IF($FT$8,FY7,"-")</f>
        <v>146</v>
      </c>
      <c r="FU12" s="96">
        <f>IF($FT$8,FZ7,"-")</f>
        <v>120.9</v>
      </c>
      <c r="FV12" s="96">
        <f>IF($FT$8,GA7,"-")</f>
        <v>105.7</v>
      </c>
      <c r="FW12" s="96">
        <f>IF($FT$8,GB7,"-")</f>
        <v>89.4</v>
      </c>
      <c r="FX12" s="96">
        <f>IF($FT$8,GC7,"-")</f>
        <v>83.2</v>
      </c>
      <c r="FY12" s="85"/>
      <c r="FZ12" s="85"/>
      <c r="GA12" s="85"/>
      <c r="GB12" s="85"/>
      <c r="GC12" s="95" t="s">
        <v>144</v>
      </c>
      <c r="GD12" s="96">
        <f>IF($GD$8,GI7,"-")</f>
        <v>57.6</v>
      </c>
      <c r="GE12" s="96">
        <f>IF($GD$8,GJ7,"-")</f>
        <v>58.6</v>
      </c>
      <c r="GF12" s="96">
        <f>IF($GD$8,GK7,"-")</f>
        <v>61.3</v>
      </c>
      <c r="GG12" s="96">
        <f>IF($GD$8,GL7,"-")</f>
        <v>61.7</v>
      </c>
      <c r="GH12" s="96">
        <f>IF($GD$8,GM7,"-")</f>
        <v>62.1</v>
      </c>
      <c r="GI12" s="85"/>
      <c r="GJ12" s="85"/>
      <c r="GK12" s="85"/>
      <c r="GL12" s="85"/>
      <c r="GM12" s="95" t="s">
        <v>144</v>
      </c>
      <c r="GN12" s="96">
        <f>IF($GN$8,GS7,"-")</f>
        <v>1.8</v>
      </c>
      <c r="GO12" s="96">
        <f>IF($GN$8,GT7,"-")</f>
        <v>12.3</v>
      </c>
      <c r="GP12" s="96">
        <f>IF($GN$8,GU7,"-")</f>
        <v>11.9</v>
      </c>
      <c r="GQ12" s="96">
        <f>IF($GN$8,GV7,"-")</f>
        <v>13.3</v>
      </c>
      <c r="GR12" s="96">
        <f>IF($GN$8,GW7,"-")</f>
        <v>14.4</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103.5</v>
      </c>
      <c r="AZ17" s="107">
        <f t="shared" ref="AZ17:BC17" si="9">IF(AZ7="-",NA(),AZ7)</f>
        <v>117.5</v>
      </c>
      <c r="BA17" s="107">
        <f t="shared" si="9"/>
        <v>119.2</v>
      </c>
      <c r="BB17" s="107">
        <f t="shared" si="9"/>
        <v>138.30000000000001</v>
      </c>
      <c r="BC17" s="107">
        <f t="shared" si="9"/>
        <v>131.5</v>
      </c>
      <c r="BD17" s="101"/>
      <c r="BE17" s="101"/>
      <c r="BF17" s="101"/>
      <c r="BG17" s="101"/>
      <c r="BH17" s="101"/>
      <c r="BI17" s="106" t="s">
        <v>159</v>
      </c>
      <c r="BJ17" s="107">
        <f>IF(BJ7="-",NA(),BJ7)</f>
        <v>108.8</v>
      </c>
      <c r="BK17" s="107">
        <f t="shared" ref="BK17:BN17" si="10">IF(BK7="-",NA(),BK7)</f>
        <v>122.9</v>
      </c>
      <c r="BL17" s="107">
        <f t="shared" si="10"/>
        <v>122.8</v>
      </c>
      <c r="BM17" s="107">
        <f t="shared" si="10"/>
        <v>142.6</v>
      </c>
      <c r="BN17" s="107">
        <f t="shared" si="10"/>
        <v>133.9</v>
      </c>
      <c r="BO17" s="101"/>
      <c r="BP17" s="101"/>
      <c r="BQ17" s="101"/>
      <c r="BR17" s="101"/>
      <c r="BS17" s="101"/>
      <c r="BT17" s="106" t="s">
        <v>159</v>
      </c>
      <c r="BU17" s="107">
        <f>IF(BU7="-",NA(),BU7)</f>
        <v>5060.2</v>
      </c>
      <c r="BV17" s="107">
        <f t="shared" ref="BV17:BY17" si="11">IF(BV7="-",NA(),BV7)</f>
        <v>8114.8</v>
      </c>
      <c r="BW17" s="107">
        <f t="shared" si="11"/>
        <v>1103.7</v>
      </c>
      <c r="BX17" s="107">
        <f t="shared" si="11"/>
        <v>1660.2</v>
      </c>
      <c r="BY17" s="107">
        <f t="shared" si="11"/>
        <v>2265</v>
      </c>
      <c r="BZ17" s="101"/>
      <c r="CA17" s="101"/>
      <c r="CB17" s="101"/>
      <c r="CC17" s="101"/>
      <c r="CD17" s="101"/>
      <c r="CE17" s="106" t="s">
        <v>159</v>
      </c>
      <c r="CF17" s="107">
        <f>IF(CF7="-",NA(),CF7)</f>
        <v>8284.9</v>
      </c>
      <c r="CG17" s="107">
        <f t="shared" ref="CG17:CJ17" si="12">IF(CG7="-",NA(),CG7)</f>
        <v>5660.9</v>
      </c>
      <c r="CH17" s="107">
        <f t="shared" si="12"/>
        <v>6341.5</v>
      </c>
      <c r="CI17" s="107">
        <f t="shared" si="12"/>
        <v>5580.6</v>
      </c>
      <c r="CJ17" s="107">
        <f t="shared" si="12"/>
        <v>6265.3</v>
      </c>
      <c r="CK17" s="101"/>
      <c r="CL17" s="101"/>
      <c r="CM17" s="101"/>
      <c r="CN17" s="101"/>
      <c r="CO17" s="106" t="s">
        <v>159</v>
      </c>
      <c r="CP17" s="108">
        <f>IF(CP7="-",NA(),CP7)</f>
        <v>1124802</v>
      </c>
      <c r="CQ17" s="108">
        <f t="shared" ref="CQ17:CT17" si="13">IF(CQ7="-",NA(),CQ7)</f>
        <v>1372007</v>
      </c>
      <c r="CR17" s="108">
        <f t="shared" si="13"/>
        <v>1526892</v>
      </c>
      <c r="CS17" s="108">
        <f t="shared" si="13"/>
        <v>1685263</v>
      </c>
      <c r="CT17" s="108">
        <f t="shared" si="13"/>
        <v>1548602</v>
      </c>
      <c r="CU17" s="101"/>
      <c r="CV17" s="101"/>
      <c r="CW17" s="101"/>
      <c r="CX17" s="101"/>
      <c r="CY17" s="101"/>
      <c r="CZ17" s="106" t="s">
        <v>159</v>
      </c>
      <c r="DA17" s="107">
        <f>IF(DA7="-",NA(),DA7)</f>
        <v>39.9</v>
      </c>
      <c r="DB17" s="107">
        <f t="shared" ref="DB17:DE17" si="14">IF(DB7="-",NA(),DB7)</f>
        <v>53.3</v>
      </c>
      <c r="DC17" s="107">
        <f t="shared" si="14"/>
        <v>46.3</v>
      </c>
      <c r="DD17" s="107">
        <f t="shared" si="14"/>
        <v>45.7</v>
      </c>
      <c r="DE17" s="107">
        <f t="shared" si="14"/>
        <v>43.6</v>
      </c>
      <c r="DF17" s="101"/>
      <c r="DG17" s="101"/>
      <c r="DH17" s="101"/>
      <c r="DI17" s="101"/>
      <c r="DJ17" s="106" t="s">
        <v>159</v>
      </c>
      <c r="DK17" s="107">
        <f>IF(DK7="-",NA(),DK7)</f>
        <v>31.5</v>
      </c>
      <c r="DL17" s="107">
        <f t="shared" ref="DL17:DO17" si="15">IF(DL7="-",NA(),DL7)</f>
        <v>30.2</v>
      </c>
      <c r="DM17" s="107">
        <f t="shared" si="15"/>
        <v>31.5</v>
      </c>
      <c r="DN17" s="107">
        <f t="shared" si="15"/>
        <v>22.6</v>
      </c>
      <c r="DO17" s="107">
        <f t="shared" si="15"/>
        <v>19.399999999999999</v>
      </c>
      <c r="DP17" s="101"/>
      <c r="DQ17" s="101"/>
      <c r="DR17" s="101"/>
      <c r="DS17" s="101"/>
      <c r="DT17" s="106" t="s">
        <v>159</v>
      </c>
      <c r="DU17" s="107">
        <f>IF(DU7="-",NA(),DU7)</f>
        <v>99</v>
      </c>
      <c r="DV17" s="107">
        <f t="shared" ref="DV17:DY17" si="16">IF(DV7="-",NA(),DV7)</f>
        <v>77.900000000000006</v>
      </c>
      <c r="DW17" s="107">
        <f t="shared" si="16"/>
        <v>63.6</v>
      </c>
      <c r="DX17" s="107">
        <f t="shared" si="16"/>
        <v>51.3</v>
      </c>
      <c r="DY17" s="107">
        <f t="shared" si="16"/>
        <v>40.799999999999997</v>
      </c>
      <c r="DZ17" s="101"/>
      <c r="EA17" s="101"/>
      <c r="EB17" s="101"/>
      <c r="EC17" s="101"/>
      <c r="ED17" s="106" t="s">
        <v>159</v>
      </c>
      <c r="EE17" s="107">
        <f>IF(EE7="-",NA(),EE7)</f>
        <v>61.2</v>
      </c>
      <c r="EF17" s="107">
        <f t="shared" ref="EF17:EI17" si="17">IF(EF7="-",NA(),EF7)</f>
        <v>62.5</v>
      </c>
      <c r="EG17" s="107">
        <f t="shared" si="17"/>
        <v>65.400000000000006</v>
      </c>
      <c r="EH17" s="107">
        <f t="shared" si="17"/>
        <v>65.900000000000006</v>
      </c>
      <c r="EI17" s="107">
        <f t="shared" si="17"/>
        <v>66.599999999999994</v>
      </c>
      <c r="EJ17" s="101"/>
      <c r="EK17" s="101"/>
      <c r="EL17" s="101"/>
      <c r="EM17" s="101"/>
      <c r="EN17" s="106" t="s">
        <v>159</v>
      </c>
      <c r="EO17" s="107">
        <f>IF(EO7="-",NA(),EO7)</f>
        <v>0</v>
      </c>
      <c r="EP17" s="107">
        <f t="shared" ref="EP17:ES17" si="18">IF(EP7="-",NA(),EP7)</f>
        <v>0</v>
      </c>
      <c r="EQ17" s="107">
        <f t="shared" si="18"/>
        <v>2.1</v>
      </c>
      <c r="ER17" s="107">
        <f t="shared" si="18"/>
        <v>2.1</v>
      </c>
      <c r="ES17" s="107">
        <f t="shared" si="18"/>
        <v>2.1</v>
      </c>
      <c r="ET17" s="101"/>
      <c r="EU17" s="101"/>
      <c r="EV17" s="101"/>
      <c r="EW17" s="101"/>
      <c r="EX17" s="101"/>
      <c r="EY17" s="106" t="s">
        <v>159</v>
      </c>
      <c r="EZ17" s="107">
        <f>IF(EZ7="-",NA(),EZ7)</f>
        <v>39.9</v>
      </c>
      <c r="FA17" s="107">
        <f t="shared" ref="FA17:FD17" si="19">IF(FA7="-",NA(),FA7)</f>
        <v>53.3</v>
      </c>
      <c r="FB17" s="107">
        <f t="shared" si="19"/>
        <v>46.3</v>
      </c>
      <c r="FC17" s="107">
        <f t="shared" si="19"/>
        <v>45.7</v>
      </c>
      <c r="FD17" s="107">
        <f t="shared" si="19"/>
        <v>43.6</v>
      </c>
      <c r="FE17" s="101"/>
      <c r="FF17" s="101"/>
      <c r="FG17" s="101"/>
      <c r="FH17" s="101"/>
      <c r="FI17" s="106" t="s">
        <v>159</v>
      </c>
      <c r="FJ17" s="107">
        <f>IF(FJ7="-",NA(),FJ7)</f>
        <v>31.5</v>
      </c>
      <c r="FK17" s="107">
        <f t="shared" ref="FK17:FN17" si="20">IF(FK7="-",NA(),FK7)</f>
        <v>30.2</v>
      </c>
      <c r="FL17" s="107">
        <f t="shared" si="20"/>
        <v>31.5</v>
      </c>
      <c r="FM17" s="107">
        <f t="shared" si="20"/>
        <v>22.6</v>
      </c>
      <c r="FN17" s="107">
        <f t="shared" si="20"/>
        <v>19.399999999999999</v>
      </c>
      <c r="FO17" s="101"/>
      <c r="FP17" s="101"/>
      <c r="FQ17" s="101"/>
      <c r="FR17" s="101"/>
      <c r="FS17" s="106" t="s">
        <v>159</v>
      </c>
      <c r="FT17" s="107">
        <f>IF(FT7="-",NA(),FT7)</f>
        <v>99</v>
      </c>
      <c r="FU17" s="107">
        <f t="shared" ref="FU17:FX17" si="21">IF(FU7="-",NA(),FU7)</f>
        <v>77.900000000000006</v>
      </c>
      <c r="FV17" s="107">
        <f t="shared" si="21"/>
        <v>63.6</v>
      </c>
      <c r="FW17" s="107">
        <f t="shared" si="21"/>
        <v>51.3</v>
      </c>
      <c r="FX17" s="107">
        <f t="shared" si="21"/>
        <v>40.799999999999997</v>
      </c>
      <c r="FY17" s="101"/>
      <c r="FZ17" s="101"/>
      <c r="GA17" s="101"/>
      <c r="GB17" s="101"/>
      <c r="GC17" s="106" t="s">
        <v>159</v>
      </c>
      <c r="GD17" s="107">
        <f>IF(GD7="-",NA(),GD7)</f>
        <v>61.2</v>
      </c>
      <c r="GE17" s="107">
        <f t="shared" ref="GE17:GH17" si="22">IF(GE7="-",NA(),GE7)</f>
        <v>62.5</v>
      </c>
      <c r="GF17" s="107">
        <f t="shared" si="22"/>
        <v>65.400000000000006</v>
      </c>
      <c r="GG17" s="107">
        <f t="shared" si="22"/>
        <v>65.900000000000006</v>
      </c>
      <c r="GH17" s="107">
        <f t="shared" si="22"/>
        <v>66.599999999999994</v>
      </c>
      <c r="GI17" s="101"/>
      <c r="GJ17" s="101"/>
      <c r="GK17" s="101"/>
      <c r="GL17" s="101"/>
      <c r="GM17" s="106" t="s">
        <v>159</v>
      </c>
      <c r="GN17" s="107">
        <f>IF(GN7="-",NA(),GN7)</f>
        <v>0</v>
      </c>
      <c r="GO17" s="107">
        <f t="shared" ref="GO17:GR17" si="23">IF(GO7="-",NA(),GO7)</f>
        <v>0</v>
      </c>
      <c r="GP17" s="107">
        <f t="shared" si="23"/>
        <v>2.1</v>
      </c>
      <c r="GQ17" s="107">
        <f t="shared" si="23"/>
        <v>2.1</v>
      </c>
      <c r="GR17" s="107">
        <f t="shared" si="23"/>
        <v>2.1</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200" t="s">
        <v>166</v>
      </c>
      <c r="F22" s="201"/>
      <c r="G22" s="201"/>
      <c r="H22" s="201"/>
      <c r="I22" s="202"/>
    </row>
    <row r="23" spans="1:374">
      <c r="A23" s="98">
        <f t="shared" si="7"/>
        <v>9</v>
      </c>
      <c r="B23" s="198" t="s">
        <v>167</v>
      </c>
      <c r="C23" s="198"/>
      <c r="D23" s="101"/>
      <c r="E23" s="203"/>
      <c r="F23" s="204"/>
      <c r="G23" s="204"/>
      <c r="H23" s="204"/>
      <c r="I23" s="205"/>
    </row>
    <row r="24" spans="1:374">
      <c r="A24" s="98">
        <f t="shared" si="7"/>
        <v>10</v>
      </c>
      <c r="B24" s="198" t="s">
        <v>168</v>
      </c>
      <c r="C24" s="198"/>
      <c r="D24" s="101"/>
      <c r="E24" s="203"/>
      <c r="F24" s="204"/>
      <c r="G24" s="204"/>
      <c r="H24" s="204"/>
      <c r="I24" s="205"/>
    </row>
    <row r="25" spans="1:374">
      <c r="A25" s="98">
        <f t="shared" si="7"/>
        <v>11</v>
      </c>
      <c r="B25" s="198" t="s">
        <v>169</v>
      </c>
      <c r="C25" s="198"/>
      <c r="D25" s="101"/>
      <c r="E25" s="203"/>
      <c r="F25" s="204"/>
      <c r="G25" s="204"/>
      <c r="H25" s="204"/>
      <c r="I25" s="205"/>
    </row>
    <row r="26" spans="1:374">
      <c r="A26" s="98">
        <f t="shared" si="7"/>
        <v>12</v>
      </c>
      <c r="B26" s="198" t="s">
        <v>170</v>
      </c>
      <c r="C26" s="198"/>
      <c r="D26" s="101"/>
      <c r="E26" s="203"/>
      <c r="F26" s="204"/>
      <c r="G26" s="204"/>
      <c r="H26" s="204"/>
      <c r="I26" s="205"/>
    </row>
    <row r="27" spans="1:374">
      <c r="A27" s="98">
        <f t="shared" si="7"/>
        <v>13</v>
      </c>
      <c r="B27" s="198" t="s">
        <v>171</v>
      </c>
      <c r="C27" s="198"/>
      <c r="D27" s="101"/>
      <c r="E27" s="203"/>
      <c r="F27" s="204"/>
      <c r="G27" s="204"/>
      <c r="H27" s="204"/>
      <c r="I27" s="205"/>
    </row>
    <row r="28" spans="1:374">
      <c r="A28" s="98">
        <f t="shared" si="7"/>
        <v>14</v>
      </c>
      <c r="B28" s="198" t="s">
        <v>172</v>
      </c>
      <c r="C28" s="198"/>
      <c r="D28" s="101"/>
      <c r="E28" s="203"/>
      <c r="F28" s="204"/>
      <c r="G28" s="204"/>
      <c r="H28" s="204"/>
      <c r="I28" s="205"/>
    </row>
    <row r="29" spans="1:374">
      <c r="A29" s="98">
        <f t="shared" si="7"/>
        <v>15</v>
      </c>
      <c r="B29" s="198" t="s">
        <v>173</v>
      </c>
      <c r="C29" s="198"/>
      <c r="D29" s="101"/>
      <c r="E29" s="203"/>
      <c r="F29" s="204"/>
      <c r="G29" s="204"/>
      <c r="H29" s="204"/>
      <c r="I29" s="205"/>
    </row>
    <row r="30" spans="1:374">
      <c r="A30" s="98">
        <f t="shared" si="7"/>
        <v>16</v>
      </c>
      <c r="B30" s="198" t="s">
        <v>174</v>
      </c>
      <c r="C30" s="198"/>
      <c r="D30" s="101"/>
      <c r="E30" s="203"/>
      <c r="F30" s="204"/>
      <c r="G30" s="204"/>
      <c r="H30" s="204"/>
      <c r="I30" s="205"/>
    </row>
    <row r="31" spans="1:374">
      <c r="A31" s="98">
        <f t="shared" si="7"/>
        <v>17</v>
      </c>
      <c r="B31" s="198" t="s">
        <v>175</v>
      </c>
      <c r="C31" s="198"/>
      <c r="D31" s="101"/>
      <c r="E31" s="203"/>
      <c r="F31" s="204"/>
      <c r="G31" s="204"/>
      <c r="H31" s="204"/>
      <c r="I31" s="205"/>
    </row>
    <row r="32" spans="1:374">
      <c r="A32" s="98">
        <f t="shared" si="7"/>
        <v>18</v>
      </c>
      <c r="B32" s="198" t="s">
        <v>176</v>
      </c>
      <c r="C32" s="198"/>
      <c r="D32" s="101"/>
      <c r="E32" s="203"/>
      <c r="F32" s="204"/>
      <c r="G32" s="204"/>
      <c r="H32" s="204"/>
      <c r="I32" s="205"/>
    </row>
    <row r="33" spans="1:9">
      <c r="A33" s="98">
        <f t="shared" si="7"/>
        <v>19</v>
      </c>
      <c r="B33" s="198" t="s">
        <v>177</v>
      </c>
      <c r="C33" s="198"/>
      <c r="D33" s="101"/>
      <c r="E33" s="203"/>
      <c r="F33" s="204"/>
      <c r="G33" s="204"/>
      <c r="H33" s="204"/>
      <c r="I33" s="205"/>
    </row>
    <row r="34" spans="1:9">
      <c r="A34" s="98">
        <f t="shared" si="7"/>
        <v>20</v>
      </c>
      <c r="B34" s="198" t="s">
        <v>178</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2018-02-01T05:21:04Z</cp:lastPrinted>
  <dcterms:created xsi:type="dcterms:W3CDTF">2017-12-18T05:01:52Z</dcterms:created>
  <dcterms:modified xsi:type="dcterms:W3CDTF">2018-02-20T09:40:05Z</dcterms:modified>
  <cp:category/>
</cp:coreProperties>
</file>