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P10" i="4"/>
  <c r="AT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<sst xmlns="http://schemas.openxmlformats.org/spreadsheetml/2006/main" count="240" uniqueCount="125">
  <si>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</si>
  <si>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</si>
  <si>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</si>
  <si>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</si>
  <si>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</si>
  <si>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</si>
  <si>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</si>
  <si>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</si>
  <si>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</si>
  <si>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</si>
  <si>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</si>
  <si>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</si>
  <si>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</si>
  <si>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</si>
  <si>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</si>
  <si>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</si>
  <si>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</si>
  <si>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</si>
  <si>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</si>
  <si>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</si>
  <si>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</si>
  <si>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</si>
  <si>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</si>
  <si>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</si>
  <si>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</si>
  <si>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</si>
  <si>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</si>
  <si>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</si>
  <si>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</si>
  <si>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</si>
  <si>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</si>
  <si>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</si>
  <si>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</si>
  <si>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</si>
  <si>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</si>
  <si>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</si>
  <si>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</si>
  <si>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</si>
  <si>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</si>
  <si>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</si>
  <si>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</si>
  <si>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</si>
  <si>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</si>
  <si>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</si>
  <si>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</si>
  <si>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</si>
  <si>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</si>
  <si>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</si>
  <si>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</si>
  <si>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</si>
  <si>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</si>
  <si>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</si>
  <si>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</si>
  <si>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</si>
  <si>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</si>
  <si>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</si>
  <si>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</si>
  <si>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</si>
  <si>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</si>
  <si>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</si>
  <si>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</si>
  <si>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</si>
  <si>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</si>
  <si>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</si>
  <si>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</si>
  <si>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</si>
  <si>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</si>
  <si>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</si>
  <si>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</si>
  <si>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</si>
  <si>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</si>
  <si>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</si>
  <si>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</si>
  <si>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</si>
  <si>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</si>
  <si>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</si>
  <si>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</si>
  <si>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</si>
  <si>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</si>
  <si>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</si>
  <si>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</si>
  <si>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</si>
  <si>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</si>
  <si>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</si>
  <si>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</si>
  <si>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</si>
  <si>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</si>
  <si>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</si>
  <si>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</si>
  <si>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</si>
  <si>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</si>
  <si>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</si>
  <si>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</si>
  <si>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</si>
  <si>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</si>
  <si>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</si>
  <si>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</si>
  <si>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</si>
  <si>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</si>
  <si>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</si>
  <si>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</si>
  <si>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</si>
  <si>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</si>
  <si>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</si>
  <si>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</si>
  <si>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</si>
  <si>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</si>
  <si>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</si>
  <si>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</si>
  <si>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</si>
  <si>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</si>
  <si>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</si>
  <si>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</si>
  <si>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</si>
  <si>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</si>
  <si>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</si>
  <si>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</si>
  <si>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</si>
  <si>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</si>
  <si>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</si>
  <si>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</si>
  <si>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</si>
  <si>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の管渠改善率は0.24％である。本県流域下水道の管渠は全て耐用年数の50年未満であるが、最も古い管は30年以上経過しており、水管橋の経年劣化や硫化水素発生により腐食なども確認されるため、日常点検などにより適正な管理を行い、対策が必要な箇所は改善を図る。10数年後には管渠の耐用年数を迎えるため、企業会計への移行に合わせて必要な財源確保を考慮した経営計画を作成し、今後の更新費用の増大に備える。
　なお、処理場の設備については、現在もストックマネジメント計画に基づき、点検・調査及び改築を行っており、今後も引き続き設備の改善を図る。</t>
    <rPh sb="1" eb="3">
      <t>ヘイセイ</t>
    </rPh>
    <rPh sb="5" eb="7">
      <t>ネンド</t>
    </rPh>
    <rPh sb="8" eb="10">
      <t>カンキョ</t>
    </rPh>
    <rPh sb="10" eb="12">
      <t>カイゼン</t>
    </rPh>
    <rPh sb="12" eb="13">
      <t>リツ</t>
    </rPh>
    <rPh sb="23" eb="25">
      <t>ホンケン</t>
    </rPh>
    <rPh sb="25" eb="27">
      <t>リュウイキ</t>
    </rPh>
    <rPh sb="27" eb="30">
      <t>ゲスイドウ</t>
    </rPh>
    <rPh sb="31" eb="33">
      <t>カンキョ</t>
    </rPh>
    <rPh sb="34" eb="35">
      <t>スベ</t>
    </rPh>
    <rPh sb="36" eb="38">
      <t>タイヨウ</t>
    </rPh>
    <rPh sb="38" eb="40">
      <t>ネンスウ</t>
    </rPh>
    <rPh sb="43" eb="44">
      <t>ネン</t>
    </rPh>
    <rPh sb="44" eb="46">
      <t>ミマン</t>
    </rPh>
    <rPh sb="51" eb="52">
      <t>モット</t>
    </rPh>
    <rPh sb="53" eb="54">
      <t>フル</t>
    </rPh>
    <rPh sb="55" eb="56">
      <t>カン</t>
    </rPh>
    <rPh sb="59" eb="60">
      <t>ネン</t>
    </rPh>
    <rPh sb="60" eb="62">
      <t>イジョウ</t>
    </rPh>
    <rPh sb="62" eb="64">
      <t>ケイカ</t>
    </rPh>
    <rPh sb="69" eb="71">
      <t>スイカン</t>
    </rPh>
    <rPh sb="71" eb="72">
      <t>キョウ</t>
    </rPh>
    <rPh sb="73" eb="75">
      <t>ケイネン</t>
    </rPh>
    <rPh sb="75" eb="77">
      <t>レッカ</t>
    </rPh>
    <rPh sb="78" eb="80">
      <t>リュウカ</t>
    </rPh>
    <rPh sb="80" eb="82">
      <t>スイソ</t>
    </rPh>
    <rPh sb="82" eb="84">
      <t>ハッセイ</t>
    </rPh>
    <rPh sb="87" eb="89">
      <t>フショク</t>
    </rPh>
    <rPh sb="92" eb="94">
      <t>カクニン</t>
    </rPh>
    <rPh sb="100" eb="102">
      <t>ニチジョウ</t>
    </rPh>
    <rPh sb="102" eb="104">
      <t>テンケン</t>
    </rPh>
    <rPh sb="109" eb="111">
      <t>テキセイ</t>
    </rPh>
    <rPh sb="112" eb="114">
      <t>カンリ</t>
    </rPh>
    <rPh sb="115" eb="116">
      <t>オコナ</t>
    </rPh>
    <rPh sb="118" eb="120">
      <t>タイサク</t>
    </rPh>
    <rPh sb="121" eb="123">
      <t>ヒツヨウ</t>
    </rPh>
    <rPh sb="124" eb="126">
      <t>カショ</t>
    </rPh>
    <rPh sb="127" eb="129">
      <t>カイゼン</t>
    </rPh>
    <rPh sb="130" eb="131">
      <t>ハカ</t>
    </rPh>
    <rPh sb="135" eb="138">
      <t>スウネンゴ</t>
    </rPh>
    <rPh sb="140" eb="142">
      <t>カンキョ</t>
    </rPh>
    <rPh sb="143" eb="145">
      <t>タイヨウ</t>
    </rPh>
    <rPh sb="145" eb="147">
      <t>ネンスウ</t>
    </rPh>
    <rPh sb="148" eb="149">
      <t>ムカ</t>
    </rPh>
    <rPh sb="154" eb="156">
      <t>キギョウ</t>
    </rPh>
    <rPh sb="156" eb="158">
      <t>カイケイ</t>
    </rPh>
    <rPh sb="160" eb="162">
      <t>イコウ</t>
    </rPh>
    <rPh sb="163" eb="164">
      <t>ア</t>
    </rPh>
    <rPh sb="167" eb="169">
      <t>ヒツヨウ</t>
    </rPh>
    <rPh sb="170" eb="172">
      <t>ザイゲン</t>
    </rPh>
    <rPh sb="172" eb="174">
      <t>カクホ</t>
    </rPh>
    <rPh sb="175" eb="177">
      <t>コウリョ</t>
    </rPh>
    <rPh sb="179" eb="181">
      <t>ケイエイ</t>
    </rPh>
    <rPh sb="181" eb="183">
      <t>ケイカク</t>
    </rPh>
    <rPh sb="184" eb="186">
      <t>サクセイ</t>
    </rPh>
    <rPh sb="188" eb="190">
      <t>コンゴ</t>
    </rPh>
    <rPh sb="191" eb="193">
      <t>コウシン</t>
    </rPh>
    <rPh sb="193" eb="195">
      <t>ヒヨウ</t>
    </rPh>
    <rPh sb="196" eb="198">
      <t>ゾウダイ</t>
    </rPh>
    <rPh sb="199" eb="200">
      <t>ソナ</t>
    </rPh>
    <rPh sb="208" eb="211">
      <t>ショリジョウ</t>
    </rPh>
    <rPh sb="212" eb="214">
      <t>セツビ</t>
    </rPh>
    <rPh sb="220" eb="222">
      <t>ゲンザイ</t>
    </rPh>
    <rPh sb="233" eb="235">
      <t>ケイカク</t>
    </rPh>
    <rPh sb="236" eb="237">
      <t>モト</t>
    </rPh>
    <rPh sb="240" eb="242">
      <t>テンケン</t>
    </rPh>
    <rPh sb="243" eb="245">
      <t>チョウサ</t>
    </rPh>
    <rPh sb="245" eb="246">
      <t>オヨ</t>
    </rPh>
    <rPh sb="247" eb="249">
      <t>カイチク</t>
    </rPh>
    <rPh sb="250" eb="251">
      <t>オコナ</t>
    </rPh>
    <rPh sb="256" eb="258">
      <t>コンゴ</t>
    </rPh>
    <rPh sb="259" eb="260">
      <t>ヒ</t>
    </rPh>
    <rPh sb="261" eb="262">
      <t>ツヅ</t>
    </rPh>
    <rPh sb="263" eb="265">
      <t>セツビ</t>
    </rPh>
    <rPh sb="266" eb="268">
      <t>カイゼン</t>
    </rPh>
    <rPh sb="269" eb="270">
      <t>ハカ</t>
    </rPh>
    <phoneticPr fontId="4"/>
  </si>
  <si>
    <t>　平成28年度の収益的収支比率は80.98％で、地方債の元本償還に充てた一般会計繰入（資本的収支）が多いため100％を下回る状況が続いている。この収益的収支比率について、前年度と比較すると、一部処理区の維持管理負担金単価を引き下げたこと、平成27年度決算における余剰金を流域関連市町に返還していることなどから営業収益が減少し、6.63ポイント低下し、経営が厳しくなっている。
　また、企業債残高対事業規模比率も地方債残高の減少額よりも営業収益の減少額が大きかったため、前年度よりも10.18ポイント上昇し、類似団体平均値より39.02ポイント上回り、この点でも経営の厳しさが増している。
　一方、汚水処理原価は61.86円、施設利用率は70.61％といずれも類似団体平均値よりも良好な状況にあるとともに、水洗化率も87.95％と前年度よりも0.93ポイント上昇し、類似団体平均値を初めて超えた。
　営業収益の減少に伴い収益的収支比率や地方債残高事業規模比率が悪化しており、さらに今後、人口減少に伴う有収水量の減少なども想定されることから、コスト削減や資源の有効活用を図るとともに、維持管理負担金の適正な単価設定を検討し、経営改善に努める。
　</t>
    <rPh sb="1" eb="3">
      <t>ヘイセイ</t>
    </rPh>
    <rPh sb="5" eb="7">
      <t>ネンド</t>
    </rPh>
    <rPh sb="8" eb="11">
      <t>シュウエキテキ</t>
    </rPh>
    <rPh sb="11" eb="13">
      <t>シュウシ</t>
    </rPh>
    <rPh sb="13" eb="15">
      <t>ヒリツ</t>
    </rPh>
    <rPh sb="24" eb="27">
      <t>チホウサイ</t>
    </rPh>
    <rPh sb="28" eb="30">
      <t>ガンポン</t>
    </rPh>
    <rPh sb="30" eb="32">
      <t>ショウカン</t>
    </rPh>
    <rPh sb="33" eb="34">
      <t>ア</t>
    </rPh>
    <rPh sb="36" eb="38">
      <t>イッパン</t>
    </rPh>
    <rPh sb="38" eb="40">
      <t>カイケイ</t>
    </rPh>
    <rPh sb="40" eb="42">
      <t>クリイレ</t>
    </rPh>
    <rPh sb="43" eb="46">
      <t>シホンテキ</t>
    </rPh>
    <rPh sb="46" eb="48">
      <t>シュウシ</t>
    </rPh>
    <rPh sb="50" eb="51">
      <t>オオ</t>
    </rPh>
    <rPh sb="59" eb="61">
      <t>シタマワ</t>
    </rPh>
    <rPh sb="62" eb="64">
      <t>ジョウキョウ</t>
    </rPh>
    <rPh sb="65" eb="66">
      <t>ツヅ</t>
    </rPh>
    <rPh sb="73" eb="75">
      <t>シュウエキ</t>
    </rPh>
    <rPh sb="75" eb="76">
      <t>テキ</t>
    </rPh>
    <rPh sb="76" eb="78">
      <t>シュウシ</t>
    </rPh>
    <rPh sb="78" eb="80">
      <t>ヒリツ</t>
    </rPh>
    <rPh sb="85" eb="88">
      <t>ゼンネンド</t>
    </rPh>
    <rPh sb="89" eb="91">
      <t>ヒカク</t>
    </rPh>
    <rPh sb="95" eb="97">
      <t>イチブ</t>
    </rPh>
    <rPh sb="97" eb="99">
      <t>ショリ</t>
    </rPh>
    <rPh sb="99" eb="100">
      <t>ク</t>
    </rPh>
    <rPh sb="101" eb="103">
      <t>イジ</t>
    </rPh>
    <rPh sb="103" eb="105">
      <t>カンリ</t>
    </rPh>
    <rPh sb="105" eb="108">
      <t>フタンキン</t>
    </rPh>
    <rPh sb="108" eb="110">
      <t>タンカ</t>
    </rPh>
    <rPh sb="111" eb="112">
      <t>ヒ</t>
    </rPh>
    <rPh sb="113" eb="114">
      <t>サ</t>
    </rPh>
    <rPh sb="119" eb="121">
      <t>ヘイセイ</t>
    </rPh>
    <rPh sb="123" eb="125">
      <t>ネンド</t>
    </rPh>
    <rPh sb="125" eb="127">
      <t>ケッサン</t>
    </rPh>
    <rPh sb="131" eb="134">
      <t>ヨジョウキン</t>
    </rPh>
    <rPh sb="135" eb="137">
      <t>リュウイキ</t>
    </rPh>
    <rPh sb="137" eb="139">
      <t>カンレン</t>
    </rPh>
    <rPh sb="139" eb="140">
      <t>シ</t>
    </rPh>
    <rPh sb="140" eb="141">
      <t>マチ</t>
    </rPh>
    <rPh sb="142" eb="144">
      <t>ヘンカン</t>
    </rPh>
    <rPh sb="154" eb="156">
      <t>エイギョウ</t>
    </rPh>
    <rPh sb="156" eb="158">
      <t>シュウエキ</t>
    </rPh>
    <rPh sb="159" eb="161">
      <t>ゲンショウ</t>
    </rPh>
    <rPh sb="171" eb="173">
      <t>テイカ</t>
    </rPh>
    <rPh sb="175" eb="177">
      <t>ケイエイ</t>
    </rPh>
    <rPh sb="178" eb="179">
      <t>キビ</t>
    </rPh>
    <rPh sb="192" eb="194">
      <t>キギョウ</t>
    </rPh>
    <rPh sb="194" eb="195">
      <t>サイ</t>
    </rPh>
    <rPh sb="195" eb="197">
      <t>ザンダカ</t>
    </rPh>
    <rPh sb="197" eb="198">
      <t>タイ</t>
    </rPh>
    <rPh sb="198" eb="200">
      <t>ジギョウ</t>
    </rPh>
    <rPh sb="200" eb="202">
      <t>キボ</t>
    </rPh>
    <rPh sb="202" eb="204">
      <t>ヒリツ</t>
    </rPh>
    <rPh sb="205" eb="208">
      <t>チホウサイ</t>
    </rPh>
    <rPh sb="208" eb="210">
      <t>ザンダカ</t>
    </rPh>
    <rPh sb="211" eb="213">
      <t>ゲンショウ</t>
    </rPh>
    <rPh sb="213" eb="214">
      <t>ガク</t>
    </rPh>
    <rPh sb="217" eb="219">
      <t>エイギョウ</t>
    </rPh>
    <rPh sb="219" eb="221">
      <t>シュウエキ</t>
    </rPh>
    <rPh sb="222" eb="224">
      <t>ゲンショウ</t>
    </rPh>
    <rPh sb="224" eb="225">
      <t>ガク</t>
    </rPh>
    <rPh sb="226" eb="227">
      <t>オオ</t>
    </rPh>
    <rPh sb="234" eb="237">
      <t>ゼンネンド</t>
    </rPh>
    <rPh sb="249" eb="251">
      <t>ジョウショウ</t>
    </rPh>
    <rPh sb="253" eb="255">
      <t>ルイジ</t>
    </rPh>
    <rPh sb="255" eb="257">
      <t>ダンタイ</t>
    </rPh>
    <rPh sb="257" eb="260">
      <t>ヘイキンチ</t>
    </rPh>
    <rPh sb="271" eb="273">
      <t>ウワマワ</t>
    </rPh>
    <rPh sb="277" eb="278">
      <t>テン</t>
    </rPh>
    <rPh sb="280" eb="282">
      <t>ケイエイ</t>
    </rPh>
    <rPh sb="283" eb="284">
      <t>キビ</t>
    </rPh>
    <rPh sb="287" eb="288">
      <t>マ</t>
    </rPh>
    <rPh sb="295" eb="297">
      <t>イッポウ</t>
    </rPh>
    <rPh sb="298" eb="300">
      <t>オスイ</t>
    </rPh>
    <rPh sb="300" eb="302">
      <t>ショリ</t>
    </rPh>
    <rPh sb="302" eb="304">
      <t>ゲンカ</t>
    </rPh>
    <rPh sb="310" eb="311">
      <t>エン</t>
    </rPh>
    <rPh sb="312" eb="314">
      <t>シセツ</t>
    </rPh>
    <rPh sb="314" eb="316">
      <t>リヨウ</t>
    </rPh>
    <rPh sb="316" eb="317">
      <t>リツ</t>
    </rPh>
    <rPh sb="329" eb="331">
      <t>ルイジ</t>
    </rPh>
    <rPh sb="331" eb="333">
      <t>ダンタイ</t>
    </rPh>
    <rPh sb="333" eb="336">
      <t>ヘイキンチ</t>
    </rPh>
    <rPh sb="339" eb="341">
      <t>リョウコウ</t>
    </rPh>
    <rPh sb="342" eb="344">
      <t>ジョウキョウ</t>
    </rPh>
    <rPh sb="352" eb="355">
      <t>スイセンカ</t>
    </rPh>
    <rPh sb="355" eb="356">
      <t>リツ</t>
    </rPh>
    <rPh sb="364" eb="367">
      <t>ゼンネンド</t>
    </rPh>
    <rPh sb="378" eb="380">
      <t>ジョウショウ</t>
    </rPh>
    <rPh sb="382" eb="384">
      <t>ルイジ</t>
    </rPh>
    <rPh sb="384" eb="386">
      <t>ダンタイ</t>
    </rPh>
    <rPh sb="386" eb="389">
      <t>ヘイキンチ</t>
    </rPh>
    <rPh sb="390" eb="391">
      <t>ハジ</t>
    </rPh>
    <rPh sb="393" eb="394">
      <t>コ</t>
    </rPh>
    <rPh sb="399" eb="401">
      <t>エイギョウ</t>
    </rPh>
    <rPh sb="401" eb="403">
      <t>シュウエキ</t>
    </rPh>
    <rPh sb="404" eb="406">
      <t>ゲンショウ</t>
    </rPh>
    <rPh sb="407" eb="408">
      <t>トモナ</t>
    </rPh>
    <rPh sb="409" eb="412">
      <t>シュウエキテキ</t>
    </rPh>
    <rPh sb="412" eb="414">
      <t>シュウシ</t>
    </rPh>
    <rPh sb="414" eb="416">
      <t>ヒリツ</t>
    </rPh>
    <rPh sb="417" eb="420">
      <t>チホウサイ</t>
    </rPh>
    <rPh sb="420" eb="422">
      <t>ザンダカ</t>
    </rPh>
    <rPh sb="422" eb="424">
      <t>ジギョウ</t>
    </rPh>
    <rPh sb="424" eb="426">
      <t>キボ</t>
    </rPh>
    <rPh sb="426" eb="428">
      <t>ヒリツ</t>
    </rPh>
    <rPh sb="429" eb="431">
      <t>アッカ</t>
    </rPh>
    <rPh sb="439" eb="441">
      <t>コンゴ</t>
    </rPh>
    <rPh sb="442" eb="444">
      <t>ジンコウ</t>
    </rPh>
    <rPh sb="444" eb="446">
      <t>ゲンショウ</t>
    </rPh>
    <rPh sb="447" eb="448">
      <t>トモナ</t>
    </rPh>
    <rPh sb="449" eb="451">
      <t>ユウシュウ</t>
    </rPh>
    <rPh sb="451" eb="453">
      <t>スイリョウ</t>
    </rPh>
    <rPh sb="454" eb="456">
      <t>ゲンショウ</t>
    </rPh>
    <rPh sb="459" eb="461">
      <t>ソウテイ</t>
    </rPh>
    <rPh sb="472" eb="474">
      <t>サクゲン</t>
    </rPh>
    <rPh sb="475" eb="477">
      <t>シゲン</t>
    </rPh>
    <rPh sb="478" eb="480">
      <t>ユウコウ</t>
    </rPh>
    <rPh sb="480" eb="482">
      <t>カツヨウ</t>
    </rPh>
    <rPh sb="483" eb="484">
      <t>ハカ</t>
    </rPh>
    <rPh sb="490" eb="492">
      <t>イジ</t>
    </rPh>
    <rPh sb="492" eb="494">
      <t>カンリ</t>
    </rPh>
    <rPh sb="494" eb="497">
      <t>フタンキン</t>
    </rPh>
    <rPh sb="498" eb="500">
      <t>テキセイ</t>
    </rPh>
    <rPh sb="501" eb="503">
      <t>タンカ</t>
    </rPh>
    <rPh sb="503" eb="505">
      <t>セッテイ</t>
    </rPh>
    <rPh sb="506" eb="508">
      <t>ケントウ</t>
    </rPh>
    <rPh sb="510" eb="512">
      <t>ケイエイ</t>
    </rPh>
    <rPh sb="512" eb="514">
      <t>カイゼン</t>
    </rPh>
    <rPh sb="515" eb="516">
      <t>ツト</t>
    </rPh>
    <phoneticPr fontId="4"/>
  </si>
  <si>
    <t>　本県流域下水道事業は、収益的収支比率が100％を下回り、企業債残高対事業規模比率も前年度より上昇しており、経営が厳しくなっている。
　今後も、人口減少等に伴う有収水量の減少や施設の老朽化等により、経営の厳しさが一層増すことが想定される。
　そのため、平成32年４月の企業会計化に向け移行準備を進めるとともに、適正で平準化した負担金単価の設定や施設の処理能力の適正化などを盛り込んだ平成32年度からの経営戦略策定に向け検討し、経営の基盤強化に努める。</t>
    <rPh sb="1" eb="3">
      <t>ホンケン</t>
    </rPh>
    <rPh sb="3" eb="5">
      <t>リュウイキ</t>
    </rPh>
    <rPh sb="5" eb="8">
      <t>ゲスイドウ</t>
    </rPh>
    <rPh sb="8" eb="10">
      <t>ジギョウ</t>
    </rPh>
    <rPh sb="12" eb="15">
      <t>シュウエキテキ</t>
    </rPh>
    <rPh sb="15" eb="17">
      <t>シュウシ</t>
    </rPh>
    <rPh sb="17" eb="19">
      <t>ヒリツ</t>
    </rPh>
    <rPh sb="25" eb="27">
      <t>シタマワ</t>
    </rPh>
    <rPh sb="29" eb="31">
      <t>キギョウ</t>
    </rPh>
    <rPh sb="31" eb="32">
      <t>サイ</t>
    </rPh>
    <rPh sb="32" eb="34">
      <t>ザンダカ</t>
    </rPh>
    <rPh sb="34" eb="35">
      <t>タイ</t>
    </rPh>
    <rPh sb="35" eb="37">
      <t>ジギョウ</t>
    </rPh>
    <rPh sb="37" eb="39">
      <t>キボ</t>
    </rPh>
    <rPh sb="39" eb="41">
      <t>ヒリツ</t>
    </rPh>
    <rPh sb="42" eb="45">
      <t>ゼンネンド</t>
    </rPh>
    <rPh sb="47" eb="49">
      <t>ジョウショウ</t>
    </rPh>
    <rPh sb="54" eb="56">
      <t>ケイエイ</t>
    </rPh>
    <rPh sb="57" eb="58">
      <t>キビ</t>
    </rPh>
    <rPh sb="68" eb="70">
      <t>コンゴ</t>
    </rPh>
    <rPh sb="72" eb="74">
      <t>ジンコウ</t>
    </rPh>
    <rPh sb="74" eb="76">
      <t>ゲンショウ</t>
    </rPh>
    <rPh sb="76" eb="77">
      <t>トウ</t>
    </rPh>
    <rPh sb="78" eb="79">
      <t>トモナ</t>
    </rPh>
    <rPh sb="80" eb="82">
      <t>ユウシュウ</t>
    </rPh>
    <rPh sb="82" eb="84">
      <t>スイリョウ</t>
    </rPh>
    <rPh sb="85" eb="87">
      <t>ゲンショウ</t>
    </rPh>
    <rPh sb="88" eb="90">
      <t>シセツ</t>
    </rPh>
    <rPh sb="91" eb="94">
      <t>ロウキュウカ</t>
    </rPh>
    <rPh sb="94" eb="95">
      <t>トウ</t>
    </rPh>
    <rPh sb="99" eb="101">
      <t>ケイエイ</t>
    </rPh>
    <rPh sb="102" eb="103">
      <t>キビ</t>
    </rPh>
    <rPh sb="106" eb="108">
      <t>イッソウ</t>
    </rPh>
    <rPh sb="108" eb="109">
      <t>マ</t>
    </rPh>
    <rPh sb="113" eb="115">
      <t>ソウテイ</t>
    </rPh>
    <rPh sb="126" eb="128">
      <t>ヘイセイ</t>
    </rPh>
    <rPh sb="130" eb="131">
      <t>ネン</t>
    </rPh>
    <rPh sb="132" eb="133">
      <t>ガツ</t>
    </rPh>
    <rPh sb="134" eb="136">
      <t>キギョウ</t>
    </rPh>
    <rPh sb="136" eb="138">
      <t>カイケイ</t>
    </rPh>
    <rPh sb="138" eb="139">
      <t>カ</t>
    </rPh>
    <rPh sb="140" eb="141">
      <t>ム</t>
    </rPh>
    <rPh sb="142" eb="144">
      <t>イコウ</t>
    </rPh>
    <rPh sb="144" eb="146">
      <t>ジュンビ</t>
    </rPh>
    <rPh sb="147" eb="148">
      <t>スス</t>
    </rPh>
    <rPh sb="155" eb="157">
      <t>テキセイ</t>
    </rPh>
    <rPh sb="158" eb="161">
      <t>ヘイジュンカ</t>
    </rPh>
    <rPh sb="163" eb="166">
      <t>フタンキン</t>
    </rPh>
    <rPh sb="166" eb="168">
      <t>タンカ</t>
    </rPh>
    <rPh sb="169" eb="171">
      <t>セッテイ</t>
    </rPh>
    <rPh sb="172" eb="174">
      <t>シセツ</t>
    </rPh>
    <rPh sb="175" eb="177">
      <t>ショリ</t>
    </rPh>
    <rPh sb="177" eb="179">
      <t>ノウリョク</t>
    </rPh>
    <rPh sb="180" eb="183">
      <t>テキセイカ</t>
    </rPh>
    <rPh sb="186" eb="187">
      <t>モ</t>
    </rPh>
    <rPh sb="188" eb="189">
      <t>コ</t>
    </rPh>
    <rPh sb="191" eb="193">
      <t>ヘイセイ</t>
    </rPh>
    <rPh sb="195" eb="197">
      <t>ネンド</t>
    </rPh>
    <rPh sb="200" eb="202">
      <t>ケイエイ</t>
    </rPh>
    <rPh sb="202" eb="204">
      <t>センリャク</t>
    </rPh>
    <rPh sb="204" eb="206">
      <t>サクテイ</t>
    </rPh>
    <rPh sb="207" eb="208">
      <t>ム</t>
    </rPh>
    <rPh sb="209" eb="211">
      <t>ケントウ</t>
    </rPh>
    <rPh sb="213" eb="215">
      <t>ケイエイ</t>
    </rPh>
    <rPh sb="216" eb="218">
      <t>キバン</t>
    </rPh>
    <rPh sb="218" eb="220">
      <t>キョウカ</t>
    </rPh>
    <rPh sb="221" eb="22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</si>
</sst>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0.41</c:v>
                </c:pt>
                <c:pt idx="3" formatCode="#,##0.00;&quot;△&quot;#,##0.00;&quot;-&quot;">
                  <c:v>0.08</c:v>
                </c:pt>
                <c:pt idx="4" formatCode="#,##0.00;&quot;△&quot;#,##0.00;&quot;-&quot;">
                  <c:v>0.24</c:v>
                </c:pt>
              </c:numCache>
            </c:numRef>
          </c:val>
        </c:ser>
        <c:dLbls>
          <c:showLegendKey val="0"/>
          <c:showVal val="0"/>
          <c:showCatName val="0"/>
          <c:showSerName val="0"/>
          <c:showPercent val="0"/>
          <c:showBubbleSize val="0"/>
        </c:dLbls>
        <c:gapWidth val="150"/>
        <c:axId val="454333376"/>
        <c:axId val="2731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54333376"/>
        <c:axId val="273171408"/>
      </c:lineChart>
      <c:dateAx>
        <c:axId val="454333376"/>
        <c:scaling>
          <c:orientation val="minMax"/>
        </c:scaling>
        <c:delete val="1"/>
        <c:axPos val="b"/>
        <c:numFmt formatCode="ge" sourceLinked="1"/>
        <c:majorTickMark val="none"/>
        <c:minorTickMark val="none"/>
        <c:tickLblPos val="none"/>
        <c:crossAx val="273171408"/>
        <c:crosses val="autoZero"/>
        <c:auto val="1"/>
        <c:lblOffset val="100"/>
        <c:baseTimeUnit val="years"/>
      </c:dateAx>
      <c:valAx>
        <c:axId val="2731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71.64</c:v>
                </c:pt>
                <c:pt idx="1">
                  <c:v>73.08</c:v>
                </c:pt>
                <c:pt idx="2">
                  <c:v>72.739999999999995</c:v>
                </c:pt>
                <c:pt idx="3">
                  <c:v>69.19</c:v>
                </c:pt>
                <c:pt idx="4">
                  <c:v>70.61</c:v>
                </c:pt>
              </c:numCache>
            </c:numRef>
          </c:val>
        </c:ser>
        <c:dLbls>
          <c:showLegendKey val="0"/>
          <c:showVal val="0"/>
          <c:showCatName val="0"/>
          <c:showSerName val="0"/>
          <c:showPercent val="0"/>
          <c:showBubbleSize val="0"/>
        </c:dLbls>
        <c:gapWidth val="150"/>
        <c:axId val="655847520"/>
        <c:axId val="65584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655847520"/>
        <c:axId val="655847912"/>
      </c:lineChart>
      <c:dateAx>
        <c:axId val="655847520"/>
        <c:scaling>
          <c:orientation val="minMax"/>
        </c:scaling>
        <c:delete val="1"/>
        <c:axPos val="b"/>
        <c:numFmt formatCode="ge" sourceLinked="1"/>
        <c:majorTickMark val="none"/>
        <c:minorTickMark val="none"/>
        <c:tickLblPos val="none"/>
        <c:crossAx val="655847912"/>
        <c:crosses val="autoZero"/>
        <c:auto val="1"/>
        <c:lblOffset val="100"/>
        <c:baseTimeUnit val="years"/>
      </c:dateAx>
      <c:valAx>
        <c:axId val="6558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84.64</c:v>
                </c:pt>
                <c:pt idx="1">
                  <c:v>85.58</c:v>
                </c:pt>
                <c:pt idx="2">
                  <c:v>86.39</c:v>
                </c:pt>
                <c:pt idx="3">
                  <c:v>87.02</c:v>
                </c:pt>
                <c:pt idx="4">
                  <c:v>87.95</c:v>
                </c:pt>
              </c:numCache>
            </c:numRef>
          </c:val>
        </c:ser>
        <c:dLbls>
          <c:showLegendKey val="0"/>
          <c:showVal val="0"/>
          <c:showCatName val="0"/>
          <c:showSerName val="0"/>
          <c:showPercent val="0"/>
          <c:showBubbleSize val="0"/>
        </c:dLbls>
        <c:gapWidth val="150"/>
        <c:axId val="655849088"/>
        <c:axId val="6558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655849088"/>
        <c:axId val="655849480"/>
      </c:lineChart>
      <c:dateAx>
        <c:axId val="655849088"/>
        <c:scaling>
          <c:orientation val="minMax"/>
        </c:scaling>
        <c:delete val="1"/>
        <c:axPos val="b"/>
        <c:numFmt formatCode="ge" sourceLinked="1"/>
        <c:majorTickMark val="none"/>
        <c:minorTickMark val="none"/>
        <c:tickLblPos val="none"/>
        <c:crossAx val="655849480"/>
        <c:crosses val="autoZero"/>
        <c:auto val="1"/>
        <c:lblOffset val="100"/>
        <c:baseTimeUnit val="years"/>
      </c:dateAx>
      <c:valAx>
        <c:axId val="6558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88.11</c:v>
                </c:pt>
                <c:pt idx="1">
                  <c:v>85.81</c:v>
                </c:pt>
                <c:pt idx="2">
                  <c:v>91.24</c:v>
                </c:pt>
                <c:pt idx="3">
                  <c:v>87.61</c:v>
                </c:pt>
                <c:pt idx="4">
                  <c:v>80.98</c:v>
                </c:pt>
              </c:numCache>
            </c:numRef>
          </c:val>
        </c:ser>
        <c:dLbls>
          <c:showLegendKey val="0"/>
          <c:showVal val="0"/>
          <c:showCatName val="0"/>
          <c:showSerName val="0"/>
          <c:showPercent val="0"/>
          <c:showBubbleSize val="0"/>
        </c:dLbls>
        <c:gapWidth val="150"/>
        <c:axId val="273172584"/>
        <c:axId val="27317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172584"/>
        <c:axId val="273172976"/>
      </c:lineChart>
      <c:dateAx>
        <c:axId val="273172584"/>
        <c:scaling>
          <c:orientation val="minMax"/>
        </c:scaling>
        <c:delete val="1"/>
        <c:axPos val="b"/>
        <c:numFmt formatCode="ge" sourceLinked="1"/>
        <c:majorTickMark val="none"/>
        <c:minorTickMark val="none"/>
        <c:tickLblPos val="none"/>
        <c:crossAx val="273172976"/>
        <c:crosses val="autoZero"/>
        <c:auto val="1"/>
        <c:lblOffset val="100"/>
        <c:baseTimeUnit val="years"/>
      </c:dateAx>
      <c:valAx>
        <c:axId val="27317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17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7081224"/>
        <c:axId val="27708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7081224"/>
        <c:axId val="277081616"/>
      </c:lineChart>
      <c:dateAx>
        <c:axId val="277081224"/>
        <c:scaling>
          <c:orientation val="minMax"/>
        </c:scaling>
        <c:delete val="1"/>
        <c:axPos val="b"/>
        <c:numFmt formatCode="ge" sourceLinked="1"/>
        <c:majorTickMark val="none"/>
        <c:minorTickMark val="none"/>
        <c:tickLblPos val="none"/>
        <c:crossAx val="277081616"/>
        <c:crosses val="autoZero"/>
        <c:auto val="1"/>
        <c:lblOffset val="100"/>
        <c:baseTimeUnit val="years"/>
      </c:dateAx>
      <c:valAx>
        <c:axId val="27708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8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433064"/>
        <c:axId val="66443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433064"/>
        <c:axId val="664433456"/>
      </c:lineChart>
      <c:dateAx>
        <c:axId val="664433064"/>
        <c:scaling>
          <c:orientation val="minMax"/>
        </c:scaling>
        <c:delete val="1"/>
        <c:axPos val="b"/>
        <c:numFmt formatCode="ge" sourceLinked="1"/>
        <c:majorTickMark val="none"/>
        <c:minorTickMark val="none"/>
        <c:tickLblPos val="none"/>
        <c:crossAx val="664433456"/>
        <c:crosses val="autoZero"/>
        <c:auto val="1"/>
        <c:lblOffset val="100"/>
        <c:baseTimeUnit val="years"/>
      </c:dateAx>
      <c:valAx>
        <c:axId val="6644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3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340024"/>
        <c:axId val="440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340024"/>
        <c:axId val="440340416"/>
      </c:lineChart>
      <c:dateAx>
        <c:axId val="440340024"/>
        <c:scaling>
          <c:orientation val="minMax"/>
        </c:scaling>
        <c:delete val="1"/>
        <c:axPos val="b"/>
        <c:numFmt formatCode="ge" sourceLinked="1"/>
        <c:majorTickMark val="none"/>
        <c:minorTickMark val="none"/>
        <c:tickLblPos val="none"/>
        <c:crossAx val="440340416"/>
        <c:crosses val="autoZero"/>
        <c:auto val="1"/>
        <c:lblOffset val="100"/>
        <c:baseTimeUnit val="years"/>
      </c:dateAx>
      <c:valAx>
        <c:axId val="440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341592"/>
        <c:axId val="4403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341592"/>
        <c:axId val="440341984"/>
      </c:lineChart>
      <c:dateAx>
        <c:axId val="440341592"/>
        <c:scaling>
          <c:orientation val="minMax"/>
        </c:scaling>
        <c:delete val="1"/>
        <c:axPos val="b"/>
        <c:numFmt formatCode="ge" sourceLinked="1"/>
        <c:majorTickMark val="none"/>
        <c:minorTickMark val="none"/>
        <c:tickLblPos val="none"/>
        <c:crossAx val="440341984"/>
        <c:crosses val="autoZero"/>
        <c:auto val="1"/>
        <c:lblOffset val="100"/>
        <c:baseTimeUnit val="years"/>
      </c:dateAx>
      <c:valAx>
        <c:axId val="4403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4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368.22</c:v>
                </c:pt>
                <c:pt idx="1">
                  <c:v>368.92</c:v>
                </c:pt>
                <c:pt idx="2">
                  <c:v>335.53</c:v>
                </c:pt>
                <c:pt idx="3">
                  <c:v>337.91</c:v>
                </c:pt>
                <c:pt idx="4">
                  <c:v>348.09</c:v>
                </c:pt>
              </c:numCache>
            </c:numRef>
          </c:val>
        </c:ser>
        <c:dLbls>
          <c:showLegendKey val="0"/>
          <c:showVal val="0"/>
          <c:showCatName val="0"/>
          <c:showSerName val="0"/>
          <c:showPercent val="0"/>
          <c:showBubbleSize val="0"/>
        </c:dLbls>
        <c:gapWidth val="150"/>
        <c:axId val="440343160"/>
        <c:axId val="4403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40343160"/>
        <c:axId val="440343552"/>
      </c:lineChart>
      <c:dateAx>
        <c:axId val="440343160"/>
        <c:scaling>
          <c:orientation val="minMax"/>
        </c:scaling>
        <c:delete val="1"/>
        <c:axPos val="b"/>
        <c:numFmt formatCode="ge" sourceLinked="1"/>
        <c:majorTickMark val="none"/>
        <c:minorTickMark val="none"/>
        <c:tickLblPos val="none"/>
        <c:crossAx val="440343552"/>
        <c:crosses val="autoZero"/>
        <c:auto val="1"/>
        <c:lblOffset val="100"/>
        <c:baseTimeUnit val="years"/>
      </c:dateAx>
      <c:valAx>
        <c:axId val="440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4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8102808"/>
        <c:axId val="6581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8102808"/>
        <c:axId val="658103200"/>
      </c:lineChart>
      <c:dateAx>
        <c:axId val="658102808"/>
        <c:scaling>
          <c:orientation val="minMax"/>
        </c:scaling>
        <c:delete val="1"/>
        <c:axPos val="b"/>
        <c:numFmt formatCode="ge" sourceLinked="1"/>
        <c:majorTickMark val="none"/>
        <c:minorTickMark val="none"/>
        <c:tickLblPos val="none"/>
        <c:crossAx val="658103200"/>
        <c:crosses val="autoZero"/>
        <c:auto val="1"/>
        <c:lblOffset val="100"/>
        <c:baseTimeUnit val="years"/>
      </c:dateAx>
      <c:valAx>
        <c:axId val="6581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10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64.650000000000006</c:v>
                </c:pt>
                <c:pt idx="1">
                  <c:v>59.18</c:v>
                </c:pt>
                <c:pt idx="2">
                  <c:v>62.5</c:v>
                </c:pt>
                <c:pt idx="3">
                  <c:v>63.61</c:v>
                </c:pt>
                <c:pt idx="4">
                  <c:v>61.86</c:v>
                </c:pt>
              </c:numCache>
            </c:numRef>
          </c:val>
        </c:ser>
        <c:dLbls>
          <c:showLegendKey val="0"/>
          <c:showVal val="0"/>
          <c:showCatName val="0"/>
          <c:showSerName val="0"/>
          <c:showPercent val="0"/>
          <c:showBubbleSize val="0"/>
        </c:dLbls>
        <c:gapWidth val="150"/>
        <c:axId val="658104376"/>
        <c:axId val="6581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658104376"/>
        <c:axId val="658104768"/>
      </c:lineChart>
      <c:dateAx>
        <c:axId val="658104376"/>
        <c:scaling>
          <c:orientation val="minMax"/>
        </c:scaling>
        <c:delete val="1"/>
        <c:axPos val="b"/>
        <c:numFmt formatCode="ge" sourceLinked="1"/>
        <c:majorTickMark val="none"/>
        <c:minorTickMark val="none"/>
        <c:tickLblPos val="none"/>
        <c:crossAx val="658104768"/>
        <c:crosses val="autoZero"/>
        <c:auto val="1"/>
        <c:lblOffset val="100"/>
        <c:baseTimeUnit val="years"/>
      </c:dateAx>
      <c:valAx>
        <c:axId val="658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10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山形県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
        <v>121</v>
      </c>
      <c r="AE8" s="73"/>
      <c r="AF8" s="73"/>
      <c r="AG8" s="73"/>
      <c r="AH8" s="73"/>
      <c r="AI8" s="73"/>
      <c r="AJ8" s="73"/>
      <c r="AK8" s="4"/>
      <c r="AL8" s="67">
        <f>データ!S6</f>
        <v>1118468</v>
      </c>
      <c r="AM8" s="67"/>
      <c r="AN8" s="67"/>
      <c r="AO8" s="67"/>
      <c r="AP8" s="67"/>
      <c r="AQ8" s="67"/>
      <c r="AR8" s="67"/>
      <c r="AS8" s="67"/>
      <c r="AT8" s="66">
        <f>データ!T6</f>
        <v>9323.15</v>
      </c>
      <c r="AU8" s="66"/>
      <c r="AV8" s="66"/>
      <c r="AW8" s="66"/>
      <c r="AX8" s="66"/>
      <c r="AY8" s="66"/>
      <c r="AZ8" s="66"/>
      <c r="BA8" s="66"/>
      <c r="BB8" s="66">
        <f>データ!U6</f>
        <v>119.97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54.55</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446572</v>
      </c>
      <c r="AM10" s="67"/>
      <c r="AN10" s="67"/>
      <c r="AO10" s="67"/>
      <c r="AP10" s="67"/>
      <c r="AQ10" s="67"/>
      <c r="AR10" s="67"/>
      <c r="AS10" s="67"/>
      <c r="AT10" s="66">
        <f>データ!W6</f>
        <v>144.19999999999999</v>
      </c>
      <c r="AU10" s="66"/>
      <c r="AV10" s="66"/>
      <c r="AW10" s="66"/>
      <c r="AX10" s="66"/>
      <c r="AY10" s="66"/>
      <c r="AZ10" s="66"/>
      <c r="BA10" s="66"/>
      <c r="BB10" s="66">
        <f>データ!X6</f>
        <v>3096.89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60003</v>
      </c>
      <c r="D6" s="33">
        <f t="shared" si="3"/>
        <v>47</v>
      </c>
      <c r="E6" s="33">
        <f t="shared" si="3"/>
        <v>17</v>
      </c>
      <c r="F6" s="33">
        <f t="shared" si="3"/>
        <v>3</v>
      </c>
      <c r="G6" s="33">
        <f t="shared" si="3"/>
        <v>0</v>
      </c>
      <c r="H6" s="33" t="str">
        <f t="shared" si="3"/>
        <v>山形県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54.55</v>
      </c>
      <c r="Q6" s="34">
        <f t="shared" si="3"/>
        <v>100</v>
      </c>
      <c r="R6" s="34">
        <f t="shared" si="3"/>
        <v>0</v>
      </c>
      <c r="S6" s="34">
        <f t="shared" si="3"/>
        <v>1118468</v>
      </c>
      <c r="T6" s="34">
        <f t="shared" si="3"/>
        <v>9323.15</v>
      </c>
      <c r="U6" s="34">
        <f t="shared" si="3"/>
        <v>119.97</v>
      </c>
      <c r="V6" s="34">
        <f t="shared" si="3"/>
        <v>446572</v>
      </c>
      <c r="W6" s="34">
        <f t="shared" si="3"/>
        <v>144.19999999999999</v>
      </c>
      <c r="X6" s="34">
        <f t="shared" si="3"/>
        <v>3096.89</v>
      </c>
      <c r="Y6" s="35">
        <f>IF(Y7="",NA(),Y7)</f>
        <v>88.11</v>
      </c>
      <c r="Z6" s="35">
        <f t="shared" ref="Z6:AH6" si="4">IF(Z7="",NA(),Z7)</f>
        <v>85.81</v>
      </c>
      <c r="AA6" s="35">
        <f t="shared" si="4"/>
        <v>91.24</v>
      </c>
      <c r="AB6" s="35">
        <f t="shared" si="4"/>
        <v>87.61</v>
      </c>
      <c r="AC6" s="35">
        <f t="shared" si="4"/>
        <v>80.98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368.22</v>
      </c>
      <c r="BG6" s="35">
        <f t="shared" ref="BG6:BO6" si="7">IF(BG7="",NA(),BG7)</f>
        <v>368.92</v>
      </c>
      <c r="BH6" s="35">
        <f t="shared" si="7"/>
        <v>335.53</v>
      </c>
      <c r="BI6" s="35">
        <f t="shared" si="7"/>
        <v>337.91</v>
      </c>
      <c r="BJ6" s="35">
        <f t="shared" si="7"/>
        <v>348.09</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64.650000000000006</v>
      </c>
      <c r="CC6" s="35">
        <f t="shared" ref="CC6:CK6" si="9">IF(CC7="",NA(),CC7)</f>
        <v>59.18</v>
      </c>
      <c r="CD6" s="35">
        <f t="shared" si="9"/>
        <v>62.5</v>
      </c>
      <c r="CE6" s="35">
        <f t="shared" si="9"/>
        <v>63.61</v>
      </c>
      <c r="CF6" s="35">
        <f t="shared" si="9"/>
        <v>61.86</v>
      </c>
      <c r="CG6" s="35">
        <f t="shared" si="9"/>
        <v>74.37</v>
      </c>
      <c r="CH6" s="35">
        <f t="shared" si="9"/>
        <v>72.790000000000006</v>
      </c>
      <c r="CI6" s="35">
        <f t="shared" si="9"/>
        <v>84.43</v>
      </c>
      <c r="CJ6" s="35">
        <f t="shared" si="9"/>
        <v>86.54</v>
      </c>
      <c r="CK6" s="35">
        <f t="shared" si="9"/>
        <v>81.91</v>
      </c>
      <c r="CL6" s="34" t="str">
        <f>IF(CL7="","",IF(CL7="-","【-】","【"&amp;SUBSTITUTE(TEXT(CL7,"#,##0.00"),"-","△")&amp;"】"))</f>
        <v>【60.62】</v>
      </c>
      <c r="CM6" s="35">
        <f>IF(CM7="",NA(),CM7)</f>
        <v>71.64</v>
      </c>
      <c r="CN6" s="35">
        <f t="shared" ref="CN6:CV6" si="10">IF(CN7="",NA(),CN7)</f>
        <v>73.08</v>
      </c>
      <c r="CO6" s="35">
        <f t="shared" si="10"/>
        <v>72.739999999999995</v>
      </c>
      <c r="CP6" s="35">
        <f t="shared" si="10"/>
        <v>69.19</v>
      </c>
      <c r="CQ6" s="35">
        <f t="shared" si="10"/>
        <v>70.61</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84.64</v>
      </c>
      <c r="CY6" s="35">
        <f t="shared" ref="CY6:DG6" si="11">IF(CY7="",NA(),CY7)</f>
        <v>85.58</v>
      </c>
      <c r="CZ6" s="35">
        <f t="shared" si="11"/>
        <v>86.39</v>
      </c>
      <c r="DA6" s="35">
        <f t="shared" si="11"/>
        <v>87.02</v>
      </c>
      <c r="DB6" s="35">
        <f t="shared" si="11"/>
        <v>87.95</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0.41</v>
      </c>
      <c r="EH6" s="35">
        <f t="shared" si="14"/>
        <v>0.08</v>
      </c>
      <c r="EI6" s="35">
        <f t="shared" si="14"/>
        <v>0.24</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60003</v>
      </c>
      <c r="D7" s="37">
        <v>47</v>
      </c>
      <c r="E7" s="37">
        <v>17</v>
      </c>
      <c r="F7" s="37">
        <v>3</v>
      </c>
      <c r="G7" s="37">
        <v>0</v>
      </c>
      <c r="H7" s="37" t="s">
        <v>109</v>
      </c>
      <c r="I7" s="37" t="s">
        <v>110</v>
      </c>
      <c r="J7" s="37" t="s">
        <v>111</v>
      </c>
      <c r="K7" s="37" t="s">
        <v>112</v>
      </c>
      <c r="L7" s="37" t="s">
        <v>113</v>
      </c>
      <c r="M7" s="37"/>
      <c r="N7" s="38" t="s">
        <v>114</v>
      </c>
      <c r="O7" s="38" t="s">
        <v>115</v>
      </c>
      <c r="P7" s="38">
        <v>54.55</v>
      </c>
      <c r="Q7" s="38">
        <v>100</v>
      </c>
      <c r="R7" s="38">
        <v>0</v>
      </c>
      <c r="S7" s="38">
        <v>1118468</v>
      </c>
      <c r="T7" s="38">
        <v>9323.15</v>
      </c>
      <c r="U7" s="38">
        <v>119.97</v>
      </c>
      <c r="V7" s="38">
        <v>446572</v>
      </c>
      <c r="W7" s="38">
        <v>144.19999999999999</v>
      </c>
      <c r="X7" s="38">
        <v>3096.89</v>
      </c>
      <c r="Y7" s="38">
        <v>88.11</v>
      </c>
      <c r="Z7" s="38">
        <v>85.81</v>
      </c>
      <c r="AA7" s="38">
        <v>91.24</v>
      </c>
      <c r="AB7" s="38">
        <v>87.61</v>
      </c>
      <c r="AC7" s="38">
        <v>80.98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368.22</v>
      </c>
      <c r="BG7" s="38">
        <v>368.92</v>
      </c>
      <c r="BH7" s="38">
        <v>335.53</v>
      </c>
      <c r="BI7" s="38">
        <v>337.91</v>
      </c>
      <c r="BJ7" s="38">
        <v>348.09</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64.650000000000006</v>
      </c>
      <c r="CC7" s="38">
        <v>59.18</v>
      </c>
      <c r="CD7" s="38">
        <v>62.5</v>
      </c>
      <c r="CE7" s="38">
        <v>63.61</v>
      </c>
      <c r="CF7" s="38">
        <v>61.86</v>
      </c>
      <c r="CG7" s="38">
        <v>74.37</v>
      </c>
      <c r="CH7" s="38">
        <v>72.790000000000006</v>
      </c>
      <c r="CI7" s="38">
        <v>84.43</v>
      </c>
      <c r="CJ7" s="38">
        <v>86.54</v>
      </c>
      <c r="CK7" s="38">
        <v>81.91</v>
      </c>
      <c r="CL7" s="38">
        <v>60.62</v>
      </c>
      <c r="CM7" s="38">
        <v>71.64</v>
      </c>
      <c r="CN7" s="38">
        <v>73.08</v>
      </c>
      <c r="CO7" s="38">
        <v>72.739999999999995</v>
      </c>
      <c r="CP7" s="38">
        <v>69.19</v>
      </c>
      <c r="CQ7" s="38">
        <v>70.61</v>
      </c>
      <c r="CR7" s="38">
        <v>60.25</v>
      </c>
      <c r="CS7" s="38">
        <v>62.32</v>
      </c>
      <c r="CT7" s="38">
        <v>64.010000000000005</v>
      </c>
      <c r="CU7" s="38">
        <v>64.09</v>
      </c>
      <c r="CV7" s="38">
        <v>64.62</v>
      </c>
      <c r="CW7" s="38">
        <v>65.75</v>
      </c>
      <c r="CX7" s="38">
        <v>84.64</v>
      </c>
      <c r="CY7" s="38">
        <v>85.58</v>
      </c>
      <c r="CZ7" s="38">
        <v>86.39</v>
      </c>
      <c r="DA7" s="38">
        <v>87.02</v>
      </c>
      <c r="DB7" s="38">
        <v>87.95</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0.41</v>
      </c>
      <c r="EH7" s="38">
        <v>0.08</v>
      </c>
      <c r="EI7" s="38">
        <v>0.24</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2018-02-16T08:13:38Z</cp:lastPrinted>
  <dcterms:created xsi:type="dcterms:W3CDTF">2017-12-25T02:14:22Z</dcterms:created>
  <dcterms:modified xsi:type="dcterms:W3CDTF">2018-02-22T15:22:12Z</dcterms:modified>
</cp:coreProperties>
</file>