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0" yWindow="0" windowWidth="20496" windowHeight="777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<sst xmlns="http://schemas.openxmlformats.org/spreadsheetml/2006/main" count="240" uniqueCount="125">
  <si>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</si>
  <si>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</si>
  <si>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</si>
  <si>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</si>
  <si>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</si>
  <si>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</si>
  <si>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</si>
  <si>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</si>
  <si>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</si>
  <si>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</si>
  <si>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</si>
  <si>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</si>
  <si>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</si>
  <si>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</si>
  <si>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</si>
  <si>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</si>
  <si>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</si>
  <si>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</si>
  <si>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</si>
  <si>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</si>
  <si>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</si>
  <si>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</si>
  <si>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</si>
  <si>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</si>
  <si>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</si>
  <si>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</si>
  <si>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</si>
  <si>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</si>
  <si>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</si>
  <si>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</si>
  <si>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</si>
  <si>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</si>
  <si>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</si>
  <si>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</si>
  <si>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</si>
  <si>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</si>
  <si>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</si>
  <si>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</si>
  <si>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</si>
  <si>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</si>
  <si>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</si>
  <si>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</si>
  <si>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</si>
  <si>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</si>
  <si>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</si>
  <si>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</si>
  <si>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</si>
  <si>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</si>
  <si>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</si>
  <si>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</si>
  <si>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</si>
  <si>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</si>
  <si>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</si>
  <si>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</si>
  <si>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</si>
  <si>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</si>
  <si>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</si>
  <si>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</si>
  <si>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</si>
  <si>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</si>
  <si>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</si>
  <si>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</si>
  <si>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</si>
  <si>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</si>
  <si>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</si>
  <si>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</si>
  <si>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</si>
  <si>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</si>
  <si>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</si>
  <si>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</si>
  <si>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</si>
  <si>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</si>
  <si>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</si>
  <si>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</si>
  <si>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</si>
  <si>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</si>
  <si>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</si>
  <si>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</si>
  <si>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</si>
  <si>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</si>
  <si>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</si>
  <si>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</si>
  <si>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</si>
  <si>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</si>
  <si>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</si>
  <si>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</si>
  <si>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</si>
  <si>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</si>
  <si>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</si>
  <si>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</si>
  <si>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</si>
  <si>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</si>
  <si>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</si>
  <si>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</si>
  <si>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</si>
  <si>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</si>
  <si>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</si>
  <si>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</si>
  <si>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</si>
  <si>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</si>
  <si>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</si>
  <si>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</si>
  <si>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</si>
  <si>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</si>
  <si>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</si>
  <si>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</si>
  <si>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</si>
  <si>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</si>
  <si>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</si>
  <si>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t>
  </si>
  <si>
    <t>法非適用</t>
  </si>
  <si>
    <t>下水道事業</t>
  </si>
  <si>
    <t>流域下水道</t>
  </si>
  <si>
    <t>E1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</si>
  <si>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</si>
  <si>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</si>
  <si>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</si>
  <si>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</si>
  <si>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</si>
  <si>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</si>
  <si>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</si>
  <si>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</si>
  <si>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③管渠改善率
　平成26年度までは硫化水素対策に伴う長寿命化対策に集中的に取り組んでいたことから、類似団体平均値を上回っていた。今後は耐用年数等を考慮し、計画的に修繕・改築を行っていく必要がある。</t>
    <rPh sb="1" eb="3">
      <t>カンキョ</t>
    </rPh>
    <rPh sb="3" eb="6">
      <t>カイゼンリツ</t>
    </rPh>
    <rPh sb="8" eb="10">
      <t>ヘイセイ</t>
    </rPh>
    <rPh sb="12" eb="14">
      <t>ネンド</t>
    </rPh>
    <rPh sb="17" eb="19">
      <t>リュウカ</t>
    </rPh>
    <rPh sb="19" eb="21">
      <t>スイソ</t>
    </rPh>
    <rPh sb="21" eb="23">
      <t>タイサク</t>
    </rPh>
    <rPh sb="24" eb="25">
      <t>トモナ</t>
    </rPh>
    <rPh sb="26" eb="30">
      <t>チョウジュミョウカ</t>
    </rPh>
    <rPh sb="30" eb="32">
      <t>タイサク</t>
    </rPh>
    <rPh sb="33" eb="36">
      <t>シュウチュウテキ</t>
    </rPh>
    <rPh sb="37" eb="38">
      <t>ト</t>
    </rPh>
    <rPh sb="39" eb="40">
      <t>ク</t>
    </rPh>
    <rPh sb="49" eb="51">
      <t>ルイジ</t>
    </rPh>
    <rPh sb="51" eb="53">
      <t>ダンタイ</t>
    </rPh>
    <rPh sb="53" eb="56">
      <t>ヘイキンチ</t>
    </rPh>
    <rPh sb="57" eb="59">
      <t>ウワマワ</t>
    </rPh>
    <rPh sb="64" eb="66">
      <t>コンゴ</t>
    </rPh>
    <rPh sb="67" eb="69">
      <t>タイヨウ</t>
    </rPh>
    <rPh sb="69" eb="71">
      <t>ネンスウ</t>
    </rPh>
    <rPh sb="71" eb="72">
      <t>トウ</t>
    </rPh>
    <rPh sb="73" eb="75">
      <t>コウリョ</t>
    </rPh>
    <rPh sb="77" eb="80">
      <t>ケイカクテキ</t>
    </rPh>
    <rPh sb="81" eb="83">
      <t>シュウゼン</t>
    </rPh>
    <rPh sb="84" eb="86">
      <t>カイチク</t>
    </rPh>
    <rPh sb="87" eb="88">
      <t>オコナ</t>
    </rPh>
    <rPh sb="92" eb="94">
      <t>ヒツヨウ</t>
    </rPh>
    <phoneticPr fontId="4"/>
  </si>
  <si>
    <t>　本県流域下水道事業の経営指標は他の類似団体と比較すると改善の余地がある。対応策として、管理部門においては水洗化率の向上による収益の向上や維持管理費用のコスト削減、建設部門においては施設の耐震化、長寿命化対策を推進し効率的な経営を進めていく必要がある。
　また、今後は、地方公営企業法の適用や経営戦略の策定を通して、よりいっそうの財政マネジメントの向上と計画的な財政基盤の強化に努めていく必要がある。</t>
    <rPh sb="16" eb="17">
      <t>タ</t>
    </rPh>
    <rPh sb="18" eb="20">
      <t>ルイジ</t>
    </rPh>
    <rPh sb="20" eb="22">
      <t>ダンタイ</t>
    </rPh>
    <rPh sb="23" eb="25">
      <t>ヒカク</t>
    </rPh>
    <rPh sb="28" eb="30">
      <t>カイゼン</t>
    </rPh>
    <rPh sb="31" eb="33">
      <t>ヨチ</t>
    </rPh>
    <rPh sb="37" eb="40">
      <t>タイオウサク</t>
    </rPh>
    <rPh sb="44" eb="46">
      <t>カンリ</t>
    </rPh>
    <rPh sb="46" eb="48">
      <t>ブモン</t>
    </rPh>
    <rPh sb="53" eb="56">
      <t>スイセンカ</t>
    </rPh>
    <rPh sb="56" eb="57">
      <t>リツ</t>
    </rPh>
    <rPh sb="58" eb="60">
      <t>コウジョウ</t>
    </rPh>
    <rPh sb="63" eb="65">
      <t>シュウエキ</t>
    </rPh>
    <rPh sb="66" eb="68">
      <t>コウジョウ</t>
    </rPh>
    <rPh sb="69" eb="71">
      <t>イジ</t>
    </rPh>
    <rPh sb="71" eb="73">
      <t>カンリ</t>
    </rPh>
    <rPh sb="73" eb="75">
      <t>ヒヨウ</t>
    </rPh>
    <rPh sb="79" eb="81">
      <t>サクゲン</t>
    </rPh>
    <rPh sb="82" eb="84">
      <t>ケンセツ</t>
    </rPh>
    <rPh sb="84" eb="86">
      <t>ブモン</t>
    </rPh>
    <rPh sb="91" eb="93">
      <t>シセツ</t>
    </rPh>
    <rPh sb="94" eb="97">
      <t>タイシンカ</t>
    </rPh>
    <rPh sb="98" eb="101">
      <t>チョウジュミョウ</t>
    </rPh>
    <rPh sb="102" eb="104">
      <t>タイサク</t>
    </rPh>
    <rPh sb="105" eb="107">
      <t>スイシン</t>
    </rPh>
    <rPh sb="108" eb="111">
      <t>コウリツテキ</t>
    </rPh>
    <rPh sb="112" eb="114">
      <t>ケイエイ</t>
    </rPh>
    <rPh sb="115" eb="116">
      <t>スス</t>
    </rPh>
    <rPh sb="120" eb="122">
      <t>ヒツヨウ</t>
    </rPh>
    <rPh sb="131" eb="133">
      <t>コンゴ</t>
    </rPh>
    <rPh sb="135" eb="137">
      <t>チホウ</t>
    </rPh>
    <rPh sb="137" eb="139">
      <t>コウエイ</t>
    </rPh>
    <rPh sb="139" eb="141">
      <t>キギョウ</t>
    </rPh>
    <rPh sb="141" eb="142">
      <t>ホウ</t>
    </rPh>
    <rPh sb="143" eb="145">
      <t>テキヨウ</t>
    </rPh>
    <rPh sb="146" eb="148">
      <t>ケイエイ</t>
    </rPh>
    <rPh sb="148" eb="150">
      <t>センリャク</t>
    </rPh>
    <rPh sb="151" eb="153">
      <t>サクテイ</t>
    </rPh>
    <rPh sb="154" eb="155">
      <t>トオ</t>
    </rPh>
    <rPh sb="165" eb="167">
      <t>ザイセイ</t>
    </rPh>
    <rPh sb="174" eb="176">
      <t>コウジョウ</t>
    </rPh>
    <rPh sb="177" eb="180">
      <t>ケイカクテキ</t>
    </rPh>
    <rPh sb="181" eb="183">
      <t>ザイセイ</t>
    </rPh>
    <rPh sb="183" eb="185">
      <t>キバン</t>
    </rPh>
    <rPh sb="186" eb="188">
      <t>キョウカ</t>
    </rPh>
    <rPh sb="189" eb="190">
      <t>ツト</t>
    </rPh>
    <rPh sb="194" eb="196">
      <t>ヒツヨウ</t>
    </rPh>
    <phoneticPr fontId="4"/>
  </si>
  <si>
    <t>①収益的収支比率
　各年度とも100%を下回っているが、収支不足は前年度からの繰越金を活用して対応しており、経営の健全性に支障はない。
④企業債残高対事業規模比率
　昨年度までは類似団体と比較して低い水準となっていたが、平成28年度は類似団体平均値を上回った。この原因は当該指標上、昨年度まで計上していた一般会計負担金を計上しなかったためである。なお、一般会計負担金は前年度と同程度繰入れており、地方債の償還は着実に進んでいる。
⑥汚水処理原価
　水洗化率が低く有収水量が伸び悩んでいるため、各年度とも類似団体と比較すると高い値で推移している。
⑦施設利用率
　類似団体平均値とほぼ同水準の65%程度で推移している。今後、下水道普及率上昇に伴い、施設利用率も上昇していく見込みである。
⑧水洗化率
　近年91%前後で推移しており、類似団体平均値（92%台で推移）よりも低い値にあるが、上昇傾向が見られる。</t>
    <rPh sb="1" eb="4">
      <t>シュウエキテキ</t>
    </rPh>
    <rPh sb="4" eb="6">
      <t>シュウシ</t>
    </rPh>
    <rPh sb="6" eb="8">
      <t>ヒリツ</t>
    </rPh>
    <rPh sb="10" eb="13">
      <t>カクネンド</t>
    </rPh>
    <rPh sb="20" eb="22">
      <t>シタマワ</t>
    </rPh>
    <rPh sb="28" eb="30">
      <t>シュウシ</t>
    </rPh>
    <rPh sb="30" eb="32">
      <t>フソク</t>
    </rPh>
    <rPh sb="33" eb="36">
      <t>ゼンネンド</t>
    </rPh>
    <rPh sb="39" eb="42">
      <t>クリコシキン</t>
    </rPh>
    <rPh sb="43" eb="45">
      <t>カツヨウ</t>
    </rPh>
    <rPh sb="47" eb="49">
      <t>タイオウ</t>
    </rPh>
    <rPh sb="54" eb="56">
      <t>ケイエイ</t>
    </rPh>
    <rPh sb="57" eb="60">
      <t>ケンゼンセイ</t>
    </rPh>
    <rPh sb="61" eb="63">
      <t>シショウ</t>
    </rPh>
    <rPh sb="70" eb="73">
      <t>キギョウサイ</t>
    </rPh>
    <rPh sb="73" eb="75">
      <t>ザンダカ</t>
    </rPh>
    <rPh sb="75" eb="76">
      <t>タイ</t>
    </rPh>
    <rPh sb="76" eb="78">
      <t>ジギョウ</t>
    </rPh>
    <rPh sb="78" eb="80">
      <t>キボ</t>
    </rPh>
    <rPh sb="80" eb="82">
      <t>ヒリツ</t>
    </rPh>
    <rPh sb="84" eb="87">
      <t>サクネンド</t>
    </rPh>
    <rPh sb="90" eb="92">
      <t>ルイジ</t>
    </rPh>
    <rPh sb="92" eb="94">
      <t>ダンタイ</t>
    </rPh>
    <rPh sb="95" eb="97">
      <t>ヒカク</t>
    </rPh>
    <rPh sb="99" eb="100">
      <t>ヒク</t>
    </rPh>
    <rPh sb="101" eb="103">
      <t>スイジュン</t>
    </rPh>
    <rPh sb="111" eb="113">
      <t>ヘイセイ</t>
    </rPh>
    <rPh sb="115" eb="116">
      <t>ネン</t>
    </rPh>
    <rPh sb="116" eb="117">
      <t>ド</t>
    </rPh>
    <rPh sb="133" eb="135">
      <t>ゲンイン</t>
    </rPh>
    <rPh sb="136" eb="138">
      <t>トウガイ</t>
    </rPh>
    <rPh sb="138" eb="140">
      <t>シヒョウ</t>
    </rPh>
    <rPh sb="177" eb="179">
      <t>イッパン</t>
    </rPh>
    <rPh sb="179" eb="181">
      <t>カイケイ</t>
    </rPh>
    <rPh sb="181" eb="184">
      <t>フタンキン</t>
    </rPh>
    <rPh sb="185" eb="188">
      <t>ゼンネンド</t>
    </rPh>
    <rPh sb="189" eb="192">
      <t>ドウテイド</t>
    </rPh>
    <rPh sb="192" eb="194">
      <t>クリイ</t>
    </rPh>
    <rPh sb="218" eb="220">
      <t>オスイ</t>
    </rPh>
    <rPh sb="220" eb="222">
      <t>ショリ</t>
    </rPh>
    <rPh sb="222" eb="224">
      <t>ゲンカ</t>
    </rPh>
    <rPh sb="226" eb="229">
      <t>スイセンカ</t>
    </rPh>
    <rPh sb="229" eb="230">
      <t>リツ</t>
    </rPh>
    <rPh sb="231" eb="232">
      <t>ヒク</t>
    </rPh>
    <rPh sb="233" eb="234">
      <t>ア</t>
    </rPh>
    <rPh sb="277" eb="279">
      <t>シセツ</t>
    </rPh>
    <rPh sb="279" eb="282">
      <t>リヨウリツ</t>
    </rPh>
    <rPh sb="284" eb="286">
      <t>ルイジ</t>
    </rPh>
    <rPh sb="286" eb="288">
      <t>ダンタイ</t>
    </rPh>
    <rPh sb="288" eb="291">
      <t>ヘイキンチ</t>
    </rPh>
    <rPh sb="294" eb="297">
      <t>ドウスイジュン</t>
    </rPh>
    <rPh sb="301" eb="303">
      <t>テイド</t>
    </rPh>
    <rPh sb="304" eb="306">
      <t>スイイ</t>
    </rPh>
    <rPh sb="311" eb="313">
      <t>コンゴ</t>
    </rPh>
    <rPh sb="314" eb="317">
      <t>ゲスイドウ</t>
    </rPh>
    <rPh sb="317" eb="320">
      <t>フキュウリツ</t>
    </rPh>
    <rPh sb="320" eb="322">
      <t>ジョウショウ</t>
    </rPh>
    <rPh sb="323" eb="324">
      <t>トモナ</t>
    </rPh>
    <rPh sb="326" eb="328">
      <t>シセツ</t>
    </rPh>
    <rPh sb="328" eb="331">
      <t>リヨウリツ</t>
    </rPh>
    <rPh sb="332" eb="334">
      <t>ジョウショウ</t>
    </rPh>
    <rPh sb="338" eb="340">
      <t>ミコ</t>
    </rPh>
    <rPh sb="348" eb="351">
      <t>スイセンカ</t>
    </rPh>
    <rPh sb="351" eb="352">
      <t>リツ</t>
    </rPh>
    <rPh sb="354" eb="356">
      <t>キンネン</t>
    </rPh>
    <rPh sb="359" eb="361">
      <t>ゼンゴ</t>
    </rPh>
    <rPh sb="362" eb="364">
      <t>スイイ</t>
    </rPh>
    <rPh sb="369" eb="371">
      <t>ルイジ</t>
    </rPh>
    <rPh sb="371" eb="373">
      <t>ダンタイ</t>
    </rPh>
    <rPh sb="373" eb="376">
      <t>ヘイキンチ</t>
    </rPh>
    <rPh sb="380" eb="381">
      <t>ダイ</t>
    </rPh>
    <rPh sb="382" eb="384">
      <t>スイイ</t>
    </rPh>
    <rPh sb="388" eb="389">
      <t>ヒク</t>
    </rPh>
    <rPh sb="390" eb="391">
      <t>アタイ</t>
    </rPh>
    <rPh sb="396" eb="398">
      <t>ジョウショウ</t>
    </rPh>
    <rPh sb="398" eb="400">
      <t>ケイコウ</t>
    </rPh>
    <rPh sb="401" eb="402">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</si>
</sst>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0.59</c:v>
                </c:pt>
                <c:pt idx="1">
                  <c:v>0.27</c:v>
                </c:pt>
                <c:pt idx="2">
                  <c:v>0.16</c:v>
                </c:pt>
                <c:pt idx="3" formatCode="#,##0.00;&quot;△&quot;#,##0.00">
                  <c:v>0</c:v>
                </c:pt>
                <c:pt idx="4" formatCode="#,##0.00;&quot;△&quot;#,##0.00">
                  <c:v>0</c:v>
                </c:pt>
              </c:numCache>
            </c:numRef>
          </c:val>
        </c:ser>
        <c:dLbls>
          <c:showLegendKey val="0"/>
          <c:showVal val="0"/>
          <c:showCatName val="0"/>
          <c:showSerName val="0"/>
          <c:showPercent val="0"/>
          <c:showBubbleSize val="0"/>
        </c:dLbls>
        <c:gapWidth val="150"/>
        <c:axId val="278508680"/>
        <c:axId val="27850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278508680"/>
        <c:axId val="278509072"/>
      </c:lineChart>
      <c:dateAx>
        <c:axId val="278508680"/>
        <c:scaling>
          <c:orientation val="minMax"/>
        </c:scaling>
        <c:delete val="1"/>
        <c:axPos val="b"/>
        <c:numFmt formatCode="ge" sourceLinked="1"/>
        <c:majorTickMark val="none"/>
        <c:minorTickMark val="none"/>
        <c:tickLblPos val="none"/>
        <c:crossAx val="278509072"/>
        <c:crosses val="autoZero"/>
        <c:auto val="1"/>
        <c:lblOffset val="100"/>
        <c:baseTimeUnit val="years"/>
      </c:dateAx>
      <c:valAx>
        <c:axId val="27850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0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65.17</c:v>
                </c:pt>
                <c:pt idx="1">
                  <c:v>65.08</c:v>
                </c:pt>
                <c:pt idx="2">
                  <c:v>68.41</c:v>
                </c:pt>
                <c:pt idx="3">
                  <c:v>66.58</c:v>
                </c:pt>
                <c:pt idx="4">
                  <c:v>66.67</c:v>
                </c:pt>
              </c:numCache>
            </c:numRef>
          </c:val>
        </c:ser>
        <c:dLbls>
          <c:showLegendKey val="0"/>
          <c:showVal val="0"/>
          <c:showCatName val="0"/>
          <c:showSerName val="0"/>
          <c:showPercent val="0"/>
          <c:showBubbleSize val="0"/>
        </c:dLbls>
        <c:gapWidth val="150"/>
        <c:axId val="657154128"/>
        <c:axId val="65715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71.87</c:v>
                </c:pt>
                <c:pt idx="1">
                  <c:v>65.430000000000007</c:v>
                </c:pt>
                <c:pt idx="2">
                  <c:v>64.930000000000007</c:v>
                </c:pt>
                <c:pt idx="3">
                  <c:v>66.02</c:v>
                </c:pt>
                <c:pt idx="4">
                  <c:v>65.900000000000006</c:v>
                </c:pt>
              </c:numCache>
            </c:numRef>
          </c:val>
          <c:smooth val="0"/>
        </c:ser>
        <c:dLbls>
          <c:showLegendKey val="0"/>
          <c:showVal val="0"/>
          <c:showCatName val="0"/>
          <c:showSerName val="0"/>
          <c:showPercent val="0"/>
          <c:showBubbleSize val="0"/>
        </c:dLbls>
        <c:marker val="1"/>
        <c:smooth val="0"/>
        <c:axId val="657154128"/>
        <c:axId val="657154520"/>
      </c:lineChart>
      <c:dateAx>
        <c:axId val="657154128"/>
        <c:scaling>
          <c:orientation val="minMax"/>
        </c:scaling>
        <c:delete val="1"/>
        <c:axPos val="b"/>
        <c:numFmt formatCode="ge" sourceLinked="1"/>
        <c:majorTickMark val="none"/>
        <c:minorTickMark val="none"/>
        <c:tickLblPos val="none"/>
        <c:crossAx val="657154520"/>
        <c:crosses val="autoZero"/>
        <c:auto val="1"/>
        <c:lblOffset val="100"/>
        <c:baseTimeUnit val="years"/>
      </c:dateAx>
      <c:valAx>
        <c:axId val="65715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90.75</c:v>
                </c:pt>
                <c:pt idx="1">
                  <c:v>91.74</c:v>
                </c:pt>
                <c:pt idx="2">
                  <c:v>92.38</c:v>
                </c:pt>
                <c:pt idx="3">
                  <c:v>91.63</c:v>
                </c:pt>
                <c:pt idx="4">
                  <c:v>92.04</c:v>
                </c:pt>
              </c:numCache>
            </c:numRef>
          </c:val>
        </c:ser>
        <c:dLbls>
          <c:showLegendKey val="0"/>
          <c:showVal val="0"/>
          <c:showCatName val="0"/>
          <c:showSerName val="0"/>
          <c:showPercent val="0"/>
          <c:showBubbleSize val="0"/>
        </c:dLbls>
        <c:gapWidth val="150"/>
        <c:axId val="657155696"/>
        <c:axId val="65715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92.39</c:v>
                </c:pt>
                <c:pt idx="1">
                  <c:v>92.51</c:v>
                </c:pt>
                <c:pt idx="2">
                  <c:v>92.69</c:v>
                </c:pt>
                <c:pt idx="3">
                  <c:v>92.96</c:v>
                </c:pt>
                <c:pt idx="4">
                  <c:v>92.8</c:v>
                </c:pt>
              </c:numCache>
            </c:numRef>
          </c:val>
          <c:smooth val="0"/>
        </c:ser>
        <c:dLbls>
          <c:showLegendKey val="0"/>
          <c:showVal val="0"/>
          <c:showCatName val="0"/>
          <c:showSerName val="0"/>
          <c:showPercent val="0"/>
          <c:showBubbleSize val="0"/>
        </c:dLbls>
        <c:marker val="1"/>
        <c:smooth val="0"/>
        <c:axId val="657155696"/>
        <c:axId val="657156088"/>
      </c:lineChart>
      <c:dateAx>
        <c:axId val="657155696"/>
        <c:scaling>
          <c:orientation val="minMax"/>
        </c:scaling>
        <c:delete val="1"/>
        <c:axPos val="b"/>
        <c:numFmt formatCode="ge" sourceLinked="1"/>
        <c:majorTickMark val="none"/>
        <c:minorTickMark val="none"/>
        <c:tickLblPos val="none"/>
        <c:crossAx val="657156088"/>
        <c:crosses val="autoZero"/>
        <c:auto val="1"/>
        <c:lblOffset val="100"/>
        <c:baseTimeUnit val="years"/>
      </c:dateAx>
      <c:valAx>
        <c:axId val="65715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80.33</c:v>
                </c:pt>
                <c:pt idx="1">
                  <c:v>69.56</c:v>
                </c:pt>
                <c:pt idx="2">
                  <c:v>46.01</c:v>
                </c:pt>
                <c:pt idx="3">
                  <c:v>81.08</c:v>
                </c:pt>
                <c:pt idx="4">
                  <c:v>86.74</c:v>
                </c:pt>
              </c:numCache>
            </c:numRef>
          </c:val>
        </c:ser>
        <c:dLbls>
          <c:showLegendKey val="0"/>
          <c:showVal val="0"/>
          <c:showCatName val="0"/>
          <c:showSerName val="0"/>
          <c:showPercent val="0"/>
          <c:showBubbleSize val="0"/>
        </c:dLbls>
        <c:gapWidth val="150"/>
        <c:axId val="271164320"/>
        <c:axId val="27116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64320"/>
        <c:axId val="271164712"/>
      </c:lineChart>
      <c:dateAx>
        <c:axId val="271164320"/>
        <c:scaling>
          <c:orientation val="minMax"/>
        </c:scaling>
        <c:delete val="1"/>
        <c:axPos val="b"/>
        <c:numFmt formatCode="ge" sourceLinked="1"/>
        <c:majorTickMark val="none"/>
        <c:minorTickMark val="none"/>
        <c:tickLblPos val="none"/>
        <c:crossAx val="271164712"/>
        <c:crosses val="autoZero"/>
        <c:auto val="1"/>
        <c:lblOffset val="100"/>
        <c:baseTimeUnit val="years"/>
      </c:dateAx>
      <c:valAx>
        <c:axId val="27116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165888"/>
        <c:axId val="2006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65888"/>
        <c:axId val="200688960"/>
      </c:lineChart>
      <c:dateAx>
        <c:axId val="271165888"/>
        <c:scaling>
          <c:orientation val="minMax"/>
        </c:scaling>
        <c:delete val="1"/>
        <c:axPos val="b"/>
        <c:numFmt formatCode="ge" sourceLinked="1"/>
        <c:majorTickMark val="none"/>
        <c:minorTickMark val="none"/>
        <c:tickLblPos val="none"/>
        <c:crossAx val="200688960"/>
        <c:crosses val="autoZero"/>
        <c:auto val="1"/>
        <c:lblOffset val="100"/>
        <c:baseTimeUnit val="years"/>
      </c:dateAx>
      <c:valAx>
        <c:axId val="2006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90136"/>
        <c:axId val="2006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90136"/>
        <c:axId val="200690528"/>
      </c:lineChart>
      <c:dateAx>
        <c:axId val="200690136"/>
        <c:scaling>
          <c:orientation val="minMax"/>
        </c:scaling>
        <c:delete val="1"/>
        <c:axPos val="b"/>
        <c:numFmt formatCode="ge" sourceLinked="1"/>
        <c:majorTickMark val="none"/>
        <c:minorTickMark val="none"/>
        <c:tickLblPos val="none"/>
        <c:crossAx val="200690528"/>
        <c:crosses val="autoZero"/>
        <c:auto val="1"/>
        <c:lblOffset val="100"/>
        <c:baseTimeUnit val="years"/>
      </c:dateAx>
      <c:valAx>
        <c:axId val="2006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9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954352"/>
        <c:axId val="50295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954352"/>
        <c:axId val="502954744"/>
      </c:lineChart>
      <c:dateAx>
        <c:axId val="502954352"/>
        <c:scaling>
          <c:orientation val="minMax"/>
        </c:scaling>
        <c:delete val="1"/>
        <c:axPos val="b"/>
        <c:numFmt formatCode="ge" sourceLinked="1"/>
        <c:majorTickMark val="none"/>
        <c:minorTickMark val="none"/>
        <c:tickLblPos val="none"/>
        <c:crossAx val="502954744"/>
        <c:crosses val="autoZero"/>
        <c:auto val="1"/>
        <c:lblOffset val="100"/>
        <c:baseTimeUnit val="years"/>
      </c:dateAx>
      <c:valAx>
        <c:axId val="50295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5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955920"/>
        <c:axId val="50295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955920"/>
        <c:axId val="502956312"/>
      </c:lineChart>
      <c:dateAx>
        <c:axId val="502955920"/>
        <c:scaling>
          <c:orientation val="minMax"/>
        </c:scaling>
        <c:delete val="1"/>
        <c:axPos val="b"/>
        <c:numFmt formatCode="ge" sourceLinked="1"/>
        <c:majorTickMark val="none"/>
        <c:minorTickMark val="none"/>
        <c:tickLblPos val="none"/>
        <c:crossAx val="502956312"/>
        <c:crosses val="autoZero"/>
        <c:auto val="1"/>
        <c:lblOffset val="100"/>
        <c:baseTimeUnit val="years"/>
      </c:dateAx>
      <c:valAx>
        <c:axId val="50295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5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392.5</c:v>
                </c:pt>
                <c:pt idx="1">
                  <c:v>361.69</c:v>
                </c:pt>
                <c:pt idx="2">
                  <c:v>251.36</c:v>
                </c:pt>
                <c:pt idx="3">
                  <c:v>285.62</c:v>
                </c:pt>
                <c:pt idx="4">
                  <c:v>345.25</c:v>
                </c:pt>
              </c:numCache>
            </c:numRef>
          </c:val>
        </c:ser>
        <c:dLbls>
          <c:showLegendKey val="0"/>
          <c:showVal val="0"/>
          <c:showCatName val="0"/>
          <c:showSerName val="0"/>
          <c:showPercent val="0"/>
          <c:showBubbleSize val="0"/>
        </c:dLbls>
        <c:gapWidth val="150"/>
        <c:axId val="478911736"/>
        <c:axId val="478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469.84</c:v>
                </c:pt>
                <c:pt idx="1">
                  <c:v>438.59</c:v>
                </c:pt>
                <c:pt idx="2">
                  <c:v>407.62</c:v>
                </c:pt>
                <c:pt idx="3">
                  <c:v>359.02</c:v>
                </c:pt>
                <c:pt idx="4">
                  <c:v>306.97000000000003</c:v>
                </c:pt>
              </c:numCache>
            </c:numRef>
          </c:val>
          <c:smooth val="0"/>
        </c:ser>
        <c:dLbls>
          <c:showLegendKey val="0"/>
          <c:showVal val="0"/>
          <c:showCatName val="0"/>
          <c:showSerName val="0"/>
          <c:showPercent val="0"/>
          <c:showBubbleSize val="0"/>
        </c:dLbls>
        <c:marker val="1"/>
        <c:smooth val="0"/>
        <c:axId val="478911736"/>
        <c:axId val="478912128"/>
      </c:lineChart>
      <c:dateAx>
        <c:axId val="478911736"/>
        <c:scaling>
          <c:orientation val="minMax"/>
        </c:scaling>
        <c:delete val="1"/>
        <c:axPos val="b"/>
        <c:numFmt formatCode="ge" sourceLinked="1"/>
        <c:majorTickMark val="none"/>
        <c:minorTickMark val="none"/>
        <c:tickLblPos val="none"/>
        <c:crossAx val="478912128"/>
        <c:crosses val="autoZero"/>
        <c:auto val="1"/>
        <c:lblOffset val="100"/>
        <c:baseTimeUnit val="years"/>
      </c:dateAx>
      <c:valAx>
        <c:axId val="478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1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8913304"/>
        <c:axId val="4789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78913304"/>
        <c:axId val="478913696"/>
      </c:lineChart>
      <c:dateAx>
        <c:axId val="478913304"/>
        <c:scaling>
          <c:orientation val="minMax"/>
        </c:scaling>
        <c:delete val="1"/>
        <c:axPos val="b"/>
        <c:numFmt formatCode="ge" sourceLinked="1"/>
        <c:majorTickMark val="none"/>
        <c:minorTickMark val="none"/>
        <c:tickLblPos val="none"/>
        <c:crossAx val="478913696"/>
        <c:crosses val="autoZero"/>
        <c:auto val="1"/>
        <c:lblOffset val="100"/>
        <c:baseTimeUnit val="years"/>
      </c:dateAx>
      <c:valAx>
        <c:axId val="4789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1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98.07</c:v>
                </c:pt>
                <c:pt idx="1">
                  <c:v>118.46</c:v>
                </c:pt>
                <c:pt idx="2">
                  <c:v>183.71</c:v>
                </c:pt>
                <c:pt idx="3">
                  <c:v>118.27</c:v>
                </c:pt>
                <c:pt idx="4">
                  <c:v>114.6</c:v>
                </c:pt>
              </c:numCache>
            </c:numRef>
          </c:val>
        </c:ser>
        <c:dLbls>
          <c:showLegendKey val="0"/>
          <c:showVal val="0"/>
          <c:showCatName val="0"/>
          <c:showSerName val="0"/>
          <c:showPercent val="0"/>
          <c:showBubbleSize val="0"/>
        </c:dLbls>
        <c:gapWidth val="150"/>
        <c:axId val="478914872"/>
        <c:axId val="4789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62.17</c:v>
                </c:pt>
                <c:pt idx="1">
                  <c:v>61.27</c:v>
                </c:pt>
                <c:pt idx="2">
                  <c:v>66.680000000000007</c:v>
                </c:pt>
                <c:pt idx="3">
                  <c:v>60.18</c:v>
                </c:pt>
                <c:pt idx="4">
                  <c:v>58.19</c:v>
                </c:pt>
              </c:numCache>
            </c:numRef>
          </c:val>
          <c:smooth val="0"/>
        </c:ser>
        <c:dLbls>
          <c:showLegendKey val="0"/>
          <c:showVal val="0"/>
          <c:showCatName val="0"/>
          <c:showSerName val="0"/>
          <c:showPercent val="0"/>
          <c:showBubbleSize val="0"/>
        </c:dLbls>
        <c:marker val="1"/>
        <c:smooth val="0"/>
        <c:axId val="478914872"/>
        <c:axId val="478915264"/>
      </c:lineChart>
      <c:dateAx>
        <c:axId val="478914872"/>
        <c:scaling>
          <c:orientation val="minMax"/>
        </c:scaling>
        <c:delete val="1"/>
        <c:axPos val="b"/>
        <c:numFmt formatCode="ge" sourceLinked="1"/>
        <c:majorTickMark val="none"/>
        <c:minorTickMark val="none"/>
        <c:tickLblPos val="none"/>
        <c:crossAx val="478915264"/>
        <c:crosses val="autoZero"/>
        <c:auto val="1"/>
        <c:lblOffset val="100"/>
        <c:baseTimeUnit val="years"/>
      </c:dateAx>
      <c:valAx>
        <c:axId val="4789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1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栃木県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
        <v>121</v>
      </c>
      <c r="AE8" s="49"/>
      <c r="AF8" s="49"/>
      <c r="AG8" s="49"/>
      <c r="AH8" s="49"/>
      <c r="AI8" s="49"/>
      <c r="AJ8" s="49"/>
      <c r="AK8" s="4"/>
      <c r="AL8" s="50">
        <f>データ!S6</f>
        <v>1991597</v>
      </c>
      <c r="AM8" s="50"/>
      <c r="AN8" s="50"/>
      <c r="AO8" s="50"/>
      <c r="AP8" s="50"/>
      <c r="AQ8" s="50"/>
      <c r="AR8" s="50"/>
      <c r="AS8" s="50"/>
      <c r="AT8" s="45">
        <f>データ!T6</f>
        <v>6408.09</v>
      </c>
      <c r="AU8" s="45"/>
      <c r="AV8" s="45"/>
      <c r="AW8" s="45"/>
      <c r="AX8" s="45"/>
      <c r="AY8" s="45"/>
      <c r="AZ8" s="45"/>
      <c r="BA8" s="45"/>
      <c r="BB8" s="45">
        <f>データ!U6</f>
        <v>310.79000000000002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31.24</v>
      </c>
      <c r="Q10" s="45"/>
      <c r="R10" s="45"/>
      <c r="S10" s="45"/>
      <c r="T10" s="45"/>
      <c r="U10" s="45"/>
      <c r="V10" s="45"/>
      <c r="W10" s="45">
        <f>データ!Q6</f>
        <v>77.62</v>
      </c>
      <c r="X10" s="45"/>
      <c r="Y10" s="45"/>
      <c r="Z10" s="45"/>
      <c r="AA10" s="45"/>
      <c r="AB10" s="45"/>
      <c r="AC10" s="45"/>
      <c r="AD10" s="50">
        <f>データ!R6</f>
        <v>0</v>
      </c>
      <c r="AE10" s="50"/>
      <c r="AF10" s="50"/>
      <c r="AG10" s="50"/>
      <c r="AH10" s="50"/>
      <c r="AI10" s="50"/>
      <c r="AJ10" s="50"/>
      <c r="AK10" s="2"/>
      <c r="AL10" s="50">
        <f>データ!V6</f>
        <v>400634</v>
      </c>
      <c r="AM10" s="50"/>
      <c r="AN10" s="50"/>
      <c r="AO10" s="50"/>
      <c r="AP10" s="50"/>
      <c r="AQ10" s="50"/>
      <c r="AR10" s="50"/>
      <c r="AS10" s="50"/>
      <c r="AT10" s="45">
        <f>データ!W6</f>
        <v>114.97</v>
      </c>
      <c r="AU10" s="45"/>
      <c r="AV10" s="45"/>
      <c r="AW10" s="45"/>
      <c r="AX10" s="45"/>
      <c r="AY10" s="45"/>
      <c r="AZ10" s="45"/>
      <c r="BA10" s="45"/>
      <c r="BB10" s="45">
        <f>データ!X6</f>
        <v>3484.68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55</v>
      </c>
      <c r="N86" s="26" t="s">
        <v>55</v>
      </c>
      <c r="O86" s="26" t="str">
        <f>データ!EO6</f>
        <v>【0.07】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90000</v>
      </c>
      <c r="D6" s="33">
        <f t="shared" si="3"/>
        <v>47</v>
      </c>
      <c r="E6" s="33">
        <f t="shared" si="3"/>
        <v>17</v>
      </c>
      <c r="F6" s="33">
        <f t="shared" si="3"/>
        <v>3</v>
      </c>
      <c r="G6" s="33">
        <f t="shared" si="3"/>
        <v>0</v>
      </c>
      <c r="H6" s="33" t="str">
        <f t="shared" si="3"/>
        <v>栃木県</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31.24</v>
      </c>
      <c r="Q6" s="34">
        <f t="shared" si="3"/>
        <v>77.62</v>
      </c>
      <c r="R6" s="34">
        <f t="shared" si="3"/>
        <v>0</v>
      </c>
      <c r="S6" s="34">
        <f t="shared" si="3"/>
        <v>1991597</v>
      </c>
      <c r="T6" s="34">
        <f t="shared" si="3"/>
        <v>6408.09</v>
      </c>
      <c r="U6" s="34">
        <f t="shared" si="3"/>
        <v>310.79000000000002</v>
      </c>
      <c r="V6" s="34">
        <f t="shared" si="3"/>
        <v>400634</v>
      </c>
      <c r="W6" s="34">
        <f t="shared" si="3"/>
        <v>114.97</v>
      </c>
      <c r="X6" s="34">
        <f t="shared" si="3"/>
        <v>3484.68</v>
      </c>
      <c r="Y6" s="35">
        <f>IF(Y7="",NA(),Y7)</f>
        <v>80.33</v>
      </c>
      <c r="Z6" s="35">
        <f t="shared" ref="Z6:AH6" si="4">IF(Z7="",NA(),Z7)</f>
        <v>69.56</v>
      </c>
      <c r="AA6" s="35">
        <f t="shared" si="4"/>
        <v>46.01</v>
      </c>
      <c r="AB6" s="35">
        <f t="shared" si="4"/>
        <v>81.08</v>
      </c>
      <c r="AC6" s="35">
        <f t="shared" si="4"/>
        <v>86.74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392.5</v>
      </c>
      <c r="BG6" s="35">
        <f t="shared" ref="BG6:BO6" si="7">IF(BG7="",NA(),BG7)</f>
        <v>361.69</v>
      </c>
      <c r="BH6" s="35">
        <f t="shared" si="7"/>
        <v>251.36</v>
      </c>
      <c r="BI6" s="35">
        <f t="shared" si="7"/>
        <v>285.62</v>
      </c>
      <c r="BJ6" s="35">
        <f t="shared" si="7"/>
        <v>345.25</v>
      </c>
      <c r="BK6" s="35">
        <f t="shared" si="7"/>
        <v>469.84</v>
      </c>
      <c r="BL6" s="35">
        <f t="shared" si="7"/>
        <v>438.59</v>
      </c>
      <c r="BM6" s="35">
        <f t="shared" si="7"/>
        <v>407.62</v>
      </c>
      <c r="BN6" s="35">
        <f t="shared" si="7"/>
        <v>359.02</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98.07</v>
      </c>
      <c r="CC6" s="35">
        <f t="shared" ref="CC6:CK6" si="9">IF(CC7="",NA(),CC7)</f>
        <v>118.46</v>
      </c>
      <c r="CD6" s="35">
        <f t="shared" si="9"/>
        <v>183.71</v>
      </c>
      <c r="CE6" s="35">
        <f t="shared" si="9"/>
        <v>118.27</v>
      </c>
      <c r="CF6" s="35">
        <f t="shared" si="9"/>
        <v>114.6</v>
      </c>
      <c r="CG6" s="35">
        <f t="shared" si="9"/>
        <v>62.17</v>
      </c>
      <c r="CH6" s="35">
        <f t="shared" si="9"/>
        <v>61.27</v>
      </c>
      <c r="CI6" s="35">
        <f t="shared" si="9"/>
        <v>66.680000000000007</v>
      </c>
      <c r="CJ6" s="35">
        <f t="shared" si="9"/>
        <v>60.18</v>
      </c>
      <c r="CK6" s="35">
        <f t="shared" si="9"/>
        <v>58.19</v>
      </c>
      <c r="CL6" s="34" t="str">
        <f>IF(CL7="","",IF(CL7="-","【-】","【"&amp;SUBSTITUTE(TEXT(CL7,"#,##0.00"),"-","△")&amp;"】"))</f>
        <v>【60.62】</v>
      </c>
      <c r="CM6" s="35">
        <f>IF(CM7="",NA(),CM7)</f>
        <v>65.17</v>
      </c>
      <c r="CN6" s="35">
        <f t="shared" ref="CN6:CV6" si="10">IF(CN7="",NA(),CN7)</f>
        <v>65.08</v>
      </c>
      <c r="CO6" s="35">
        <f t="shared" si="10"/>
        <v>68.41</v>
      </c>
      <c r="CP6" s="35">
        <f t="shared" si="10"/>
        <v>66.58</v>
      </c>
      <c r="CQ6" s="35">
        <f t="shared" si="10"/>
        <v>66.67</v>
      </c>
      <c r="CR6" s="35">
        <f t="shared" si="10"/>
        <v>71.87</v>
      </c>
      <c r="CS6" s="35">
        <f t="shared" si="10"/>
        <v>65.430000000000007</v>
      </c>
      <c r="CT6" s="35">
        <f t="shared" si="10"/>
        <v>64.930000000000007</v>
      </c>
      <c r="CU6" s="35">
        <f t="shared" si="10"/>
        <v>66.02</v>
      </c>
      <c r="CV6" s="35">
        <f t="shared" si="10"/>
        <v>65.900000000000006</v>
      </c>
      <c r="CW6" s="34" t="str">
        <f>IF(CW7="","",IF(CW7="-","【-】","【"&amp;SUBSTITUTE(TEXT(CW7,"#,##0.00"),"-","△")&amp;"】"))</f>
        <v>【65.75】</v>
      </c>
      <c r="CX6" s="35">
        <f>IF(CX7="",NA(),CX7)</f>
        <v>90.75</v>
      </c>
      <c r="CY6" s="35">
        <f t="shared" ref="CY6:DG6" si="11">IF(CY7="",NA(),CY7)</f>
        <v>91.74</v>
      </c>
      <c r="CZ6" s="35">
        <f t="shared" si="11"/>
        <v>92.38</v>
      </c>
      <c r="DA6" s="35">
        <f t="shared" si="11"/>
        <v>91.63</v>
      </c>
      <c r="DB6" s="35">
        <f t="shared" si="11"/>
        <v>92.04</v>
      </c>
      <c r="DC6" s="35">
        <f t="shared" si="11"/>
        <v>92.39</v>
      </c>
      <c r="DD6" s="35">
        <f t="shared" si="11"/>
        <v>92.51</v>
      </c>
      <c r="DE6" s="35">
        <f t="shared" si="11"/>
        <v>92.69</v>
      </c>
      <c r="DF6" s="35">
        <f t="shared" si="11"/>
        <v>92.96</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0.59</v>
      </c>
      <c r="EF6" s="35">
        <f t="shared" ref="EF6:EN6" si="14">IF(EF7="",NA(),EF7)</f>
        <v>0.27</v>
      </c>
      <c r="EG6" s="35">
        <f t="shared" si="14"/>
        <v>0.16</v>
      </c>
      <c r="EH6" s="34">
        <f t="shared" si="14"/>
        <v>0</v>
      </c>
      <c r="EI6" s="34">
        <f t="shared" si="14"/>
        <v>0</v>
      </c>
      <c r="EJ6" s="35">
        <f t="shared" si="14"/>
        <v>0.13</v>
      </c>
      <c r="EK6" s="35">
        <f t="shared" si="14"/>
        <v>0.09</v>
      </c>
      <c r="EL6" s="35">
        <f t="shared" si="14"/>
        <v>0.12</v>
      </c>
      <c r="EM6" s="35">
        <f t="shared" si="14"/>
        <v>7.0000000000000007E-2</v>
      </c>
      <c r="EN6" s="35">
        <f t="shared" si="14"/>
        <v>7.0000000000000007E-2</v>
      </c>
      <c r="EO6" s="34" t="str">
        <f>IF(EO7="","",IF(EO7="-","【-】","【"&amp;SUBSTITUTE(TEXT(EO7,"#,##0.00"),"-","△")&amp;"】"))</f>
        <v>【0.07】</v>
      </c>
    </row>
    <row r="7" spans="1:145" s="36" customFormat="1">
      <c r="A7" s="28"/>
      <c r="B7" s="37">
        <v>2016</v>
      </c>
      <c r="C7" s="37">
        <v>90000</v>
      </c>
      <c r="D7" s="37">
        <v>47</v>
      </c>
      <c r="E7" s="37">
        <v>17</v>
      </c>
      <c r="F7" s="37">
        <v>3</v>
      </c>
      <c r="G7" s="37">
        <v>0</v>
      </c>
      <c r="H7" s="37" t="s">
        <v>109</v>
      </c>
      <c r="I7" s="37" t="s">
        <v>110</v>
      </c>
      <c r="J7" s="37" t="s">
        <v>111</v>
      </c>
      <c r="K7" s="37" t="s">
        <v>112</v>
      </c>
      <c r="L7" s="37" t="s">
        <v>113</v>
      </c>
      <c r="M7" s="37"/>
      <c r="N7" s="38" t="s">
        <v>114</v>
      </c>
      <c r="O7" s="38" t="s">
        <v>115</v>
      </c>
      <c r="P7" s="38">
        <v>31.24</v>
      </c>
      <c r="Q7" s="38">
        <v>77.62</v>
      </c>
      <c r="R7" s="38">
        <v>0</v>
      </c>
      <c r="S7" s="38">
        <v>1991597</v>
      </c>
      <c r="T7" s="38">
        <v>6408.09</v>
      </c>
      <c r="U7" s="38">
        <v>310.79000000000002</v>
      </c>
      <c r="V7" s="38">
        <v>400634</v>
      </c>
      <c r="W7" s="38">
        <v>114.97</v>
      </c>
      <c r="X7" s="38">
        <v>3484.68</v>
      </c>
      <c r="Y7" s="38">
        <v>80.33</v>
      </c>
      <c r="Z7" s="38">
        <v>69.56</v>
      </c>
      <c r="AA7" s="38">
        <v>46.01</v>
      </c>
      <c r="AB7" s="38">
        <v>81.08</v>
      </c>
      <c r="AC7" s="38">
        <v>86.74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392.5</v>
      </c>
      <c r="BG7" s="38">
        <v>361.69</v>
      </c>
      <c r="BH7" s="38">
        <v>251.36</v>
      </c>
      <c r="BI7" s="38">
        <v>285.62</v>
      </c>
      <c r="BJ7" s="38">
        <v>345.25</v>
      </c>
      <c r="BK7" s="38">
        <v>469.84</v>
      </c>
      <c r="BL7" s="38">
        <v>438.59</v>
      </c>
      <c r="BM7" s="38">
        <v>407.62</v>
      </c>
      <c r="BN7" s="38">
        <v>359.02</v>
      </c>
      <c r="BO7" s="38">
        <v>306.97000000000003</v>
      </c>
      <c r="BP7" s="38">
        <v>306.89999999999998</v>
      </c>
      <c r="BQ7" s="38">
        <v>0</v>
      </c>
      <c r="BR7" s="38">
        <v>0</v>
      </c>
      <c r="BS7" s="38">
        <v>0</v>
      </c>
      <c r="BT7" s="38">
        <v>0</v>
      </c>
      <c r="BU7" s="38">
        <v>0</v>
      </c>
      <c r="BV7" s="38">
        <v>0</v>
      </c>
      <c r="BW7" s="38">
        <v>0</v>
      </c>
      <c r="BX7" s="38">
        <v>0</v>
      </c>
      <c r="BY7" s="38">
        <v>0</v>
      </c>
      <c r="BZ7" s="38">
        <v>0</v>
      </c>
      <c r="CA7" s="38">
        <v>0</v>
      </c>
      <c r="CB7" s="38">
        <v>98.07</v>
      </c>
      <c r="CC7" s="38">
        <v>118.46</v>
      </c>
      <c r="CD7" s="38">
        <v>183.71</v>
      </c>
      <c r="CE7" s="38">
        <v>118.27</v>
      </c>
      <c r="CF7" s="38">
        <v>114.6</v>
      </c>
      <c r="CG7" s="38">
        <v>62.17</v>
      </c>
      <c r="CH7" s="38">
        <v>61.27</v>
      </c>
      <c r="CI7" s="38">
        <v>66.680000000000007</v>
      </c>
      <c r="CJ7" s="38">
        <v>60.18</v>
      </c>
      <c r="CK7" s="38">
        <v>58.19</v>
      </c>
      <c r="CL7" s="38">
        <v>60.62</v>
      </c>
      <c r="CM7" s="38">
        <v>65.17</v>
      </c>
      <c r="CN7" s="38">
        <v>65.08</v>
      </c>
      <c r="CO7" s="38">
        <v>68.41</v>
      </c>
      <c r="CP7" s="38">
        <v>66.58</v>
      </c>
      <c r="CQ7" s="38">
        <v>66.67</v>
      </c>
      <c r="CR7" s="38">
        <v>71.87</v>
      </c>
      <c r="CS7" s="38">
        <v>65.430000000000007</v>
      </c>
      <c r="CT7" s="38">
        <v>64.930000000000007</v>
      </c>
      <c r="CU7" s="38">
        <v>66.02</v>
      </c>
      <c r="CV7" s="38">
        <v>65.900000000000006</v>
      </c>
      <c r="CW7" s="38">
        <v>65.75</v>
      </c>
      <c r="CX7" s="38">
        <v>90.75</v>
      </c>
      <c r="CY7" s="38">
        <v>91.74</v>
      </c>
      <c r="CZ7" s="38">
        <v>92.38</v>
      </c>
      <c r="DA7" s="38">
        <v>91.63</v>
      </c>
      <c r="DB7" s="38">
        <v>92.04</v>
      </c>
      <c r="DC7" s="38">
        <v>92.39</v>
      </c>
      <c r="DD7" s="38">
        <v>92.51</v>
      </c>
      <c r="DE7" s="38">
        <v>92.69</v>
      </c>
      <c r="DF7" s="38">
        <v>92.96</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0.59</v>
      </c>
      <c r="EF7" s="38">
        <v>0.27</v>
      </c>
      <c r="EG7" s="38">
        <v>0.16</v>
      </c>
      <c r="EH7" s="38">
        <v>0</v>
      </c>
      <c r="EI7" s="38">
        <v>0</v>
      </c>
      <c r="EJ7" s="38">
        <v>0.13</v>
      </c>
      <c r="EK7" s="38">
        <v>0.09</v>
      </c>
      <c r="EL7" s="38">
        <v>0.12</v>
      </c>
      <c r="EM7" s="38">
        <v>7.0000000000000007E-2</v>
      </c>
      <c r="EN7" s="38">
        <v>7.0000000000000007E-2</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2018-02-14T07:53:27Z</cp:lastPrinted>
  <dcterms:created xsi:type="dcterms:W3CDTF">2017-12-25T02:14:24Z</dcterms:created>
  <dcterms:modified xsi:type="dcterms:W3CDTF">2018-02-22T15:22:36Z</dcterms:modified>
  <cp:category/>
</cp:coreProperties>
</file>