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0" yWindow="0" windowWidth="19560" windowHeight="7176"/>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<sst xmlns="http://schemas.openxmlformats.org/spreadsheetml/2006/main" count="232" uniqueCount="120">
  <si>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</si>
  <si>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</si>
  <si>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</si>
  <si>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</si>
  <si>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</si>
  <si>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</si>
  <si>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</si>
  <si>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</si>
  <si>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</si>
  <si>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</si>
  <si>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</si>
  <si>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</si>
  <si>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</si>
  <si>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</si>
  <si>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</si>
  <si>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</si>
  <si>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</si>
  <si>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</si>
  <si>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</si>
  <si>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</si>
  <si>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</si>
  <si>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</si>
  <si>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</si>
  <si>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</si>
  <si>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</si>
  <si>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</si>
  <si>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</si>
  <si>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</si>
  <si>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</si>
  <si>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</si>
  <si>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</si>
  <si>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</si>
  <si>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</si>
  <si>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</si>
  <si>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</si>
  <si>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</si>
  <si>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</si>
  <si>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</si>
  <si>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</si>
  <si>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</si>
  <si>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</si>
  <si>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</si>
  <si>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</si>
  <si>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</si>
  <si>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</si>
  <si>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</si>
  <si>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</si>
  <si>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</si>
  <si>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</si>
  <si>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</si>
  <si>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</si>
  <si>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</si>
  <si>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</si>
  <si>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</si>
  <si>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</si>
  <si>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</si>
  <si>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</si>
  <si>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</si>
  <si>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</si>
  <si>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</si>
  <si>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</si>
  <si>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</si>
  <si>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</si>
  <si>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</si>
  <si>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</si>
  <si>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</si>
  <si>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</si>
  <si>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</si>
  <si>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</si>
  <si>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</si>
  <si>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</si>
  <si>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</si>
  <si>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</si>
  <si>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</si>
  <si>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</si>
  <si>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</si>
  <si>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</si>
  <si>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</si>
  <si>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</si>
  <si>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</si>
  <si>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</si>
  <si>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</si>
  <si>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</si>
  <si>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</si>
  <si>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</si>
  <si>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</si>
  <si>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</si>
  <si>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</si>
  <si>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</si>
  <si>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</si>
  <si>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</si>
  <si>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</si>
  <si>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</si>
  <si>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</si>
  <si>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</si>
  <si>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</si>
  <si>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</si>
  <si>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</si>
  <si>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</si>
  <si>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</si>
  <si>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</si>
  <si>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</si>
  <si>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</si>
  <si>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</si>
  <si>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</si>
  <si>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</si>
  <si>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</si>
  <si>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</si>
  <si>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</si>
  <si>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</si>
  <si>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</si>
  <si>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</si>
  <si>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</si>
  <si>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</si>
  <si>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</si>
  <si>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</si>
  <si>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</si>
  <si>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①経常収支比率」は100％を上回り、「②累積欠損金比率」は０％を継続、「③流動比率」についても100％を上回るなど、黒字による健全経営を維持しているものの、類似団体と比較すると、経常収支比率・流動比率は平均値を下回っている。
　「④企業債残高対給水収益比率」は、健全経営に向け企業債残高逓減に取り組んできた結果、平均値を下回っている。
　「⑤料金回収率」は100％を上回ったが、平均値より低い率となっている。これは、給水費用や老朽施設の更新費用を給水収益だけでなく、水道利用加入金等の付帯収益により補う収入構造にあることによるものである。
　「⑥給水原価」は平均値をやや上回っている。これは、神奈川県内広域水道企業団からの浄水受託費相当分等が含まれているためであり、これらを除いて算出した給水原価は、平均値を下回る。　
　「⑦施設利用率」及び「⑧有収率」については、類似団体と概ね同水準の利用や稼動が図られている。「⑦施設利用率」の低下は、送水量の減少によるもの、「⑧有収率」の上昇は、漏水量の減少によるものである。</t>
    <rPh sb="7" eb="8">
      <t>ヒ</t>
    </rPh>
    <rPh sb="107" eb="109">
      <t>シタマワ</t>
    </rPh>
    <rPh sb="160" eb="161">
      <t>アタイ</t>
    </rPh>
    <rPh sb="162" eb="164">
      <t>シタマワ</t>
    </rPh>
    <rPh sb="185" eb="187">
      <t>ウワマワ</t>
    </rPh>
    <rPh sb="191" eb="193">
      <t>ヘイキン</t>
    </rPh>
    <rPh sb="193" eb="194">
      <t>アタイ</t>
    </rPh>
    <rPh sb="196" eb="197">
      <t>ヒク</t>
    </rPh>
    <rPh sb="198" eb="199">
      <t>リツ</t>
    </rPh>
    <rPh sb="215" eb="217">
      <t>ロウキュウ</t>
    </rPh>
    <rPh sb="217" eb="219">
      <t>シセツ</t>
    </rPh>
    <rPh sb="220" eb="222">
      <t>コウシン</t>
    </rPh>
    <rPh sb="222" eb="224">
      <t>ヒヨウ</t>
    </rPh>
    <rPh sb="287" eb="289">
      <t>ウワマワ</t>
    </rPh>
    <rPh sb="298" eb="301">
      <t>カナガワ</t>
    </rPh>
    <rPh sb="339" eb="340">
      <t>ノゾ</t>
    </rPh>
    <rPh sb="342" eb="344">
      <t>サンシュツ</t>
    </rPh>
    <rPh sb="346" eb="348">
      <t>キュウスイ</t>
    </rPh>
    <rPh sb="348" eb="350">
      <t>ゲンカ</t>
    </rPh>
    <rPh sb="352" eb="355">
      <t>ヘイキンチ</t>
    </rPh>
    <rPh sb="356" eb="358">
      <t>シタマワ</t>
    </rPh>
    <rPh sb="371" eb="372">
      <t>オヨ</t>
    </rPh>
    <rPh sb="390" eb="391">
      <t>オオム</t>
    </rPh>
    <rPh sb="399" eb="401">
      <t>カドウ</t>
    </rPh>
    <rPh sb="402" eb="403">
      <t>ハカ</t>
    </rPh>
    <rPh sb="411" eb="413">
      <t>シセツ</t>
    </rPh>
    <rPh sb="413" eb="416">
      <t>リヨウリツ</t>
    </rPh>
    <rPh sb="418" eb="420">
      <t>テイカ</t>
    </rPh>
    <rPh sb="422" eb="424">
      <t>ソウスイ</t>
    </rPh>
    <rPh sb="424" eb="425">
      <t>リョウ</t>
    </rPh>
    <rPh sb="436" eb="439">
      <t>ユウシュウリツ</t>
    </rPh>
    <rPh sb="441" eb="443">
      <t>ジョウショウ</t>
    </rPh>
    <rPh sb="445" eb="447">
      <t>ロウスイ</t>
    </rPh>
    <rPh sb="447" eb="448">
      <t>リョウ</t>
    </rPh>
    <rPh sb="449" eb="451">
      <t>ゲンショウ</t>
    </rPh>
    <phoneticPr fontId="4"/>
  </si>
  <si>
    <r>
      <t>　「①有形固定資産減価償却率」及び「②管路経年化率」は、類似団体と同様に上昇傾向にあるが、平均値を上回っている。
　この要因は、我が国最初の広域水道として昭和８年に発足して以降、市町村の施設の移管を受けながら給水区域を拡大してきたところであり、近年まで、これらの地域の安定供給を図るために、水量・水圧対策や緊急時におけるバックアップ機能の確保のための、管路整備を優先して行ってきたことによるものである。
　管路の更新については、現在、送水管や配水本管などの基幹管路や、災害拠点病院などの重要給水施設への供給管路などから重点的・優先的に実施しているところである。
　「③管路更新率」は、平成23年～28年度にかけて整備した湘南東送水管第１号が供用開始したことにより、H28が例年よりも高い</t>
    </r>
    <r>
      <rPr>
        <strike/>
        <sz val="11"/>
        <color theme="1"/>
        <rFont val="ＭＳ ゴシック"/>
        <family val="3"/>
        <charset val="128"/>
      </rPr>
      <t>率</t>
    </r>
    <r>
      <rPr>
        <sz val="11"/>
        <color theme="1"/>
        <rFont val="ＭＳ ゴシック"/>
        <family val="3"/>
        <charset val="128"/>
      </rPr>
      <t xml:space="preserve">となっている。
</t>
    </r>
    <rPh sb="45" eb="48">
      <t>ヘイキンチ</t>
    </rPh>
    <rPh sb="49" eb="51">
      <t>ウワマワ</t>
    </rPh>
    <rPh sb="99" eb="100">
      <t>ウ</t>
    </rPh>
    <rPh sb="284" eb="286">
      <t>カンロ</t>
    </rPh>
    <rPh sb="286" eb="288">
      <t>コウシン</t>
    </rPh>
    <rPh sb="288" eb="289">
      <t>リツ</t>
    </rPh>
    <rPh sb="292" eb="294">
      <t>ヘイセイ</t>
    </rPh>
    <rPh sb="296" eb="297">
      <t>ネン</t>
    </rPh>
    <rPh sb="300" eb="302">
      <t>ネンド</t>
    </rPh>
    <rPh sb="306" eb="308">
      <t>セイビ</t>
    </rPh>
    <rPh sb="310" eb="312">
      <t>ショウナン</t>
    </rPh>
    <rPh sb="312" eb="313">
      <t>ヒガシ</t>
    </rPh>
    <rPh sb="313" eb="316">
      <t>ソウスイカン</t>
    </rPh>
    <rPh sb="316" eb="317">
      <t>ダイ</t>
    </rPh>
    <rPh sb="318" eb="319">
      <t>ゴウ</t>
    </rPh>
    <rPh sb="320" eb="322">
      <t>キョウヨウ</t>
    </rPh>
    <rPh sb="322" eb="324">
      <t>カイシ</t>
    </rPh>
    <rPh sb="336" eb="338">
      <t>レイネン</t>
    </rPh>
    <rPh sb="341" eb="342">
      <t>タカ</t>
    </rPh>
    <rPh sb="343" eb="344">
      <t>リツ</t>
    </rPh>
    <phoneticPr fontId="7"/>
  </si>
  <si>
    <t xml:space="preserve">　県営水道の給水区域は、12市６町の広範囲に及び、効率性が発揮しにくい中にあるが、経営の健全性の確保に努めているところである。
　今後は人口減などによる水需要の減少が想定される中で、施設の更新に適切に対応していく必要がある。このため、神奈川県営水道事業経営計画〔計画期間：平成26年～30年度〕の中間年である平成28年度に点検を実施し、これまでの主要事業の目標達成状況の評価や、経営計画策定後の経営環境の変化を踏まえながら、平成30年度までの財政収支の見通し、目標達成に向けた対応方法を整理した。
　今後も、主要水道施設の更新の本格化に向け、施設の長寿命化などを図りながら、重要度・優先度に応じた計画的な施設更新に継続的に取組んでいく。
</t>
    <rPh sb="46" eb="47">
      <t>セイ</t>
    </rPh>
    <rPh sb="148" eb="150">
      <t>チュウカン</t>
    </rPh>
    <rPh sb="150" eb="151">
      <t>ネン</t>
    </rPh>
    <rPh sb="161" eb="163">
      <t>テンケン</t>
    </rPh>
    <rPh sb="164" eb="166">
      <t>ジッシ</t>
    </rPh>
    <rPh sb="173" eb="175">
      <t>シュヨウ</t>
    </rPh>
    <rPh sb="175" eb="177">
      <t>ジギョウ</t>
    </rPh>
    <rPh sb="178" eb="180">
      <t>モクヒョウ</t>
    </rPh>
    <rPh sb="180" eb="182">
      <t>タッセイ</t>
    </rPh>
    <rPh sb="182" eb="184">
      <t>ジョウキョウ</t>
    </rPh>
    <rPh sb="185" eb="187">
      <t>ヒョウカ</t>
    </rPh>
    <rPh sb="189" eb="191">
      <t>ケイエイ</t>
    </rPh>
    <rPh sb="191" eb="193">
      <t>ケイカク</t>
    </rPh>
    <rPh sb="193" eb="195">
      <t>サクテイ</t>
    </rPh>
    <rPh sb="195" eb="196">
      <t>ゴ</t>
    </rPh>
    <rPh sb="197" eb="199">
      <t>ケイエイ</t>
    </rPh>
    <rPh sb="199" eb="201">
      <t>カンキョウ</t>
    </rPh>
    <rPh sb="202" eb="204">
      <t>ヘンカ</t>
    </rPh>
    <rPh sb="205" eb="206">
      <t>フ</t>
    </rPh>
    <rPh sb="212" eb="214">
      <t>ヘイセイ</t>
    </rPh>
    <rPh sb="216" eb="218">
      <t>ネンド</t>
    </rPh>
    <rPh sb="230" eb="232">
      <t>モクヒョウ</t>
    </rPh>
    <rPh sb="232" eb="234">
      <t>タッセイ</t>
    </rPh>
    <rPh sb="235" eb="236">
      <t>ム</t>
    </rPh>
    <rPh sb="238" eb="240">
      <t>タイオウ</t>
    </rPh>
    <rPh sb="240" eb="242">
      <t>ホウホウ</t>
    </rPh>
    <rPh sb="243" eb="245">
      <t>セイリ</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</si>
</sst>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trike/>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0.57999999999999996</c:v>
                </c:pt>
                <c:pt idx="1">
                  <c:v>0.54</c:v>
                </c:pt>
                <c:pt idx="2">
                  <c:v>0.48</c:v>
                </c:pt>
                <c:pt idx="3">
                  <c:v>0.63</c:v>
                </c:pt>
                <c:pt idx="4">
                  <c:v>0.8</c:v>
                </c:pt>
              </c:numCache>
            </c:numRef>
          </c:val>
        </c:ser>
        <c:dLbls>
          <c:showLegendKey val="0"/>
          <c:showVal val="0"/>
          <c:showCatName val="0"/>
          <c:showSerName val="0"/>
          <c:showPercent val="0"/>
          <c:showBubbleSize val="0"/>
        </c:dLbls>
        <c:gapWidth val="150"/>
        <c:axId val="501693224"/>
        <c:axId val="5016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501693224"/>
        <c:axId val="501696360"/>
      </c:lineChart>
      <c:dateAx>
        <c:axId val="501693224"/>
        <c:scaling>
          <c:orientation val="minMax"/>
        </c:scaling>
        <c:delete val="1"/>
        <c:axPos val="b"/>
        <c:numFmt formatCode="ge" sourceLinked="1"/>
        <c:majorTickMark val="none"/>
        <c:minorTickMark val="none"/>
        <c:tickLblPos val="none"/>
        <c:crossAx val="501696360"/>
        <c:crosses val="autoZero"/>
        <c:auto val="1"/>
        <c:lblOffset val="100"/>
        <c:baseTimeUnit val="years"/>
      </c:dateAx>
      <c:valAx>
        <c:axId val="50169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63.65</c:v>
                </c:pt>
                <c:pt idx="1">
                  <c:v>63.45</c:v>
                </c:pt>
                <c:pt idx="2">
                  <c:v>62.86</c:v>
                </c:pt>
                <c:pt idx="3">
                  <c:v>61.59</c:v>
                </c:pt>
                <c:pt idx="4">
                  <c:v>60.93</c:v>
                </c:pt>
              </c:numCache>
            </c:numRef>
          </c:val>
        </c:ser>
        <c:dLbls>
          <c:showLegendKey val="0"/>
          <c:showVal val="0"/>
          <c:showCatName val="0"/>
          <c:showSerName val="0"/>
          <c:showPercent val="0"/>
          <c:showBubbleSize val="0"/>
        </c:dLbls>
        <c:gapWidth val="150"/>
        <c:axId val="275259856"/>
        <c:axId val="27526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275259856"/>
        <c:axId val="275260248"/>
      </c:lineChart>
      <c:dateAx>
        <c:axId val="275259856"/>
        <c:scaling>
          <c:orientation val="minMax"/>
        </c:scaling>
        <c:delete val="1"/>
        <c:axPos val="b"/>
        <c:numFmt formatCode="ge" sourceLinked="1"/>
        <c:majorTickMark val="none"/>
        <c:minorTickMark val="none"/>
        <c:tickLblPos val="none"/>
        <c:crossAx val="275260248"/>
        <c:crosses val="autoZero"/>
        <c:auto val="1"/>
        <c:lblOffset val="100"/>
        <c:baseTimeUnit val="years"/>
      </c:dateAx>
      <c:valAx>
        <c:axId val="27526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5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89.25</c:v>
                </c:pt>
                <c:pt idx="1">
                  <c:v>89.29</c:v>
                </c:pt>
                <c:pt idx="2">
                  <c:v>88.51</c:v>
                </c:pt>
                <c:pt idx="3">
                  <c:v>89.5</c:v>
                </c:pt>
                <c:pt idx="4">
                  <c:v>90.5</c:v>
                </c:pt>
              </c:numCache>
            </c:numRef>
          </c:val>
        </c:ser>
        <c:dLbls>
          <c:showLegendKey val="0"/>
          <c:showVal val="0"/>
          <c:showCatName val="0"/>
          <c:showSerName val="0"/>
          <c:showPercent val="0"/>
          <c:showBubbleSize val="0"/>
        </c:dLbls>
        <c:gapWidth val="150"/>
        <c:axId val="275261424"/>
        <c:axId val="49813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275261424"/>
        <c:axId val="498139112"/>
      </c:lineChart>
      <c:dateAx>
        <c:axId val="275261424"/>
        <c:scaling>
          <c:orientation val="minMax"/>
        </c:scaling>
        <c:delete val="1"/>
        <c:axPos val="b"/>
        <c:numFmt formatCode="ge" sourceLinked="1"/>
        <c:majorTickMark val="none"/>
        <c:minorTickMark val="none"/>
        <c:tickLblPos val="none"/>
        <c:crossAx val="498139112"/>
        <c:crosses val="autoZero"/>
        <c:auto val="1"/>
        <c:lblOffset val="100"/>
        <c:baseTimeUnit val="years"/>
      </c:dateAx>
      <c:valAx>
        <c:axId val="49813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6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101.47</c:v>
                </c:pt>
                <c:pt idx="1">
                  <c:v>101.36</c:v>
                </c:pt>
                <c:pt idx="2">
                  <c:v>104.42</c:v>
                </c:pt>
                <c:pt idx="3">
                  <c:v>107.64</c:v>
                </c:pt>
                <c:pt idx="4">
                  <c:v>113.71</c:v>
                </c:pt>
              </c:numCache>
            </c:numRef>
          </c:val>
        </c:ser>
        <c:dLbls>
          <c:showLegendKey val="0"/>
          <c:showVal val="0"/>
          <c:showCatName val="0"/>
          <c:showSerName val="0"/>
          <c:showPercent val="0"/>
          <c:showBubbleSize val="0"/>
        </c:dLbls>
        <c:gapWidth val="150"/>
        <c:axId val="664410448"/>
        <c:axId val="6644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664410448"/>
        <c:axId val="664409664"/>
      </c:lineChart>
      <c:dateAx>
        <c:axId val="664410448"/>
        <c:scaling>
          <c:orientation val="minMax"/>
        </c:scaling>
        <c:delete val="1"/>
        <c:axPos val="b"/>
        <c:numFmt formatCode="ge" sourceLinked="1"/>
        <c:majorTickMark val="none"/>
        <c:minorTickMark val="none"/>
        <c:tickLblPos val="none"/>
        <c:crossAx val="664409664"/>
        <c:crosses val="autoZero"/>
        <c:auto val="1"/>
        <c:lblOffset val="100"/>
        <c:baseTimeUnit val="years"/>
      </c:dateAx>
      <c:valAx>
        <c:axId val="66440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441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49.09</c:v>
                </c:pt>
                <c:pt idx="1">
                  <c:v>50.52</c:v>
                </c:pt>
                <c:pt idx="2">
                  <c:v>51.77</c:v>
                </c:pt>
                <c:pt idx="3">
                  <c:v>52.9</c:v>
                </c:pt>
                <c:pt idx="4">
                  <c:v>53.72</c:v>
                </c:pt>
              </c:numCache>
            </c:numRef>
          </c:val>
        </c:ser>
        <c:dLbls>
          <c:showLegendKey val="0"/>
          <c:showVal val="0"/>
          <c:showCatName val="0"/>
          <c:showSerName val="0"/>
          <c:showPercent val="0"/>
          <c:showBubbleSize val="0"/>
        </c:dLbls>
        <c:gapWidth val="150"/>
        <c:axId val="500913624"/>
        <c:axId val="50091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500913624"/>
        <c:axId val="500913232"/>
      </c:lineChart>
      <c:dateAx>
        <c:axId val="500913624"/>
        <c:scaling>
          <c:orientation val="minMax"/>
        </c:scaling>
        <c:delete val="1"/>
        <c:axPos val="b"/>
        <c:numFmt formatCode="ge" sourceLinked="1"/>
        <c:majorTickMark val="none"/>
        <c:minorTickMark val="none"/>
        <c:tickLblPos val="none"/>
        <c:crossAx val="500913232"/>
        <c:crosses val="autoZero"/>
        <c:auto val="1"/>
        <c:lblOffset val="100"/>
        <c:baseTimeUnit val="years"/>
      </c:dateAx>
      <c:valAx>
        <c:axId val="50091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18.7</c:v>
                </c:pt>
                <c:pt idx="1">
                  <c:v>18.79</c:v>
                </c:pt>
                <c:pt idx="2">
                  <c:v>18.89</c:v>
                </c:pt>
                <c:pt idx="3">
                  <c:v>21.07</c:v>
                </c:pt>
                <c:pt idx="4">
                  <c:v>22.78</c:v>
                </c:pt>
              </c:numCache>
            </c:numRef>
          </c:val>
        </c:ser>
        <c:dLbls>
          <c:showLegendKey val="0"/>
          <c:showVal val="0"/>
          <c:showCatName val="0"/>
          <c:showSerName val="0"/>
          <c:showPercent val="0"/>
          <c:showBubbleSize val="0"/>
        </c:dLbls>
        <c:gapWidth val="150"/>
        <c:axId val="500915976"/>
        <c:axId val="50091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500915976"/>
        <c:axId val="500912840"/>
      </c:lineChart>
      <c:dateAx>
        <c:axId val="500915976"/>
        <c:scaling>
          <c:orientation val="minMax"/>
        </c:scaling>
        <c:delete val="1"/>
        <c:axPos val="b"/>
        <c:numFmt formatCode="ge" sourceLinked="1"/>
        <c:majorTickMark val="none"/>
        <c:minorTickMark val="none"/>
        <c:tickLblPos val="none"/>
        <c:crossAx val="500912840"/>
        <c:crosses val="autoZero"/>
        <c:auto val="1"/>
        <c:lblOffset val="100"/>
        <c:baseTimeUnit val="years"/>
      </c:dateAx>
      <c:valAx>
        <c:axId val="50091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4791408"/>
        <c:axId val="2021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494791408"/>
        <c:axId val="202185848"/>
      </c:lineChart>
      <c:dateAx>
        <c:axId val="494791408"/>
        <c:scaling>
          <c:orientation val="minMax"/>
        </c:scaling>
        <c:delete val="1"/>
        <c:axPos val="b"/>
        <c:numFmt formatCode="ge" sourceLinked="1"/>
        <c:majorTickMark val="none"/>
        <c:minorTickMark val="none"/>
        <c:tickLblPos val="none"/>
        <c:crossAx val="202185848"/>
        <c:crosses val="autoZero"/>
        <c:auto val="1"/>
        <c:lblOffset val="100"/>
        <c:baseTimeUnit val="years"/>
      </c:dateAx>
      <c:valAx>
        <c:axId val="202185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79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251.05</c:v>
                </c:pt>
                <c:pt idx="1">
                  <c:v>259.10000000000002</c:v>
                </c:pt>
                <c:pt idx="2">
                  <c:v>120.69</c:v>
                </c:pt>
                <c:pt idx="3">
                  <c:v>118.08</c:v>
                </c:pt>
                <c:pt idx="4">
                  <c:v>122.62</c:v>
                </c:pt>
              </c:numCache>
            </c:numRef>
          </c:val>
        </c:ser>
        <c:dLbls>
          <c:showLegendKey val="0"/>
          <c:showVal val="0"/>
          <c:showCatName val="0"/>
          <c:showSerName val="0"/>
          <c:showPercent val="0"/>
          <c:showBubbleSize val="0"/>
        </c:dLbls>
        <c:gapWidth val="150"/>
        <c:axId val="201078904"/>
        <c:axId val="4445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201078904"/>
        <c:axId val="444504800"/>
      </c:lineChart>
      <c:dateAx>
        <c:axId val="201078904"/>
        <c:scaling>
          <c:orientation val="minMax"/>
        </c:scaling>
        <c:delete val="1"/>
        <c:axPos val="b"/>
        <c:numFmt formatCode="ge" sourceLinked="1"/>
        <c:majorTickMark val="none"/>
        <c:minorTickMark val="none"/>
        <c:tickLblPos val="none"/>
        <c:crossAx val="444504800"/>
        <c:crosses val="autoZero"/>
        <c:auto val="1"/>
        <c:lblOffset val="100"/>
        <c:baseTimeUnit val="years"/>
      </c:dateAx>
      <c:valAx>
        <c:axId val="44450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290.55</c:v>
                </c:pt>
                <c:pt idx="1">
                  <c:v>282.94</c:v>
                </c:pt>
                <c:pt idx="2">
                  <c:v>274.74</c:v>
                </c:pt>
                <c:pt idx="3">
                  <c:v>259.97000000000003</c:v>
                </c:pt>
                <c:pt idx="4">
                  <c:v>249.63</c:v>
                </c:pt>
              </c:numCache>
            </c:numRef>
          </c:val>
        </c:ser>
        <c:dLbls>
          <c:showLegendKey val="0"/>
          <c:showVal val="0"/>
          <c:showCatName val="0"/>
          <c:showSerName val="0"/>
          <c:showPercent val="0"/>
          <c:showBubbleSize val="0"/>
        </c:dLbls>
        <c:gapWidth val="150"/>
        <c:axId val="444505976"/>
        <c:axId val="4445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444505976"/>
        <c:axId val="444506368"/>
      </c:lineChart>
      <c:dateAx>
        <c:axId val="444505976"/>
        <c:scaling>
          <c:orientation val="minMax"/>
        </c:scaling>
        <c:delete val="1"/>
        <c:axPos val="b"/>
        <c:numFmt formatCode="ge" sourceLinked="1"/>
        <c:majorTickMark val="none"/>
        <c:minorTickMark val="none"/>
        <c:tickLblPos val="none"/>
        <c:crossAx val="444506368"/>
        <c:crosses val="autoZero"/>
        <c:auto val="1"/>
        <c:lblOffset val="100"/>
        <c:baseTimeUnit val="years"/>
      </c:dateAx>
      <c:valAx>
        <c:axId val="44450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450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90.27</c:v>
                </c:pt>
                <c:pt idx="1">
                  <c:v>89.77</c:v>
                </c:pt>
                <c:pt idx="2">
                  <c:v>93.82</c:v>
                </c:pt>
                <c:pt idx="3">
                  <c:v>97.72</c:v>
                </c:pt>
                <c:pt idx="4">
                  <c:v>103.22</c:v>
                </c:pt>
              </c:numCache>
            </c:numRef>
          </c:val>
        </c:ser>
        <c:dLbls>
          <c:showLegendKey val="0"/>
          <c:showVal val="0"/>
          <c:showCatName val="0"/>
          <c:showSerName val="0"/>
          <c:showPercent val="0"/>
          <c:showBubbleSize val="0"/>
        </c:dLbls>
        <c:gapWidth val="150"/>
        <c:axId val="444507544"/>
        <c:axId val="4445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444507544"/>
        <c:axId val="444507936"/>
      </c:lineChart>
      <c:dateAx>
        <c:axId val="444507544"/>
        <c:scaling>
          <c:orientation val="minMax"/>
        </c:scaling>
        <c:delete val="1"/>
        <c:axPos val="b"/>
        <c:numFmt formatCode="ge" sourceLinked="1"/>
        <c:majorTickMark val="none"/>
        <c:minorTickMark val="none"/>
        <c:tickLblPos val="none"/>
        <c:crossAx val="444507936"/>
        <c:crosses val="autoZero"/>
        <c:auto val="1"/>
        <c:lblOffset val="100"/>
        <c:baseTimeUnit val="years"/>
      </c:dateAx>
      <c:valAx>
        <c:axId val="4445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50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175.96</c:v>
                </c:pt>
                <c:pt idx="1">
                  <c:v>175.97</c:v>
                </c:pt>
                <c:pt idx="2">
                  <c:v>166.28</c:v>
                </c:pt>
                <c:pt idx="3">
                  <c:v>160.99</c:v>
                </c:pt>
                <c:pt idx="4">
                  <c:v>152.49</c:v>
                </c:pt>
              </c:numCache>
            </c:numRef>
          </c:val>
        </c:ser>
        <c:dLbls>
          <c:showLegendKey val="0"/>
          <c:showVal val="0"/>
          <c:showCatName val="0"/>
          <c:showSerName val="0"/>
          <c:showPercent val="0"/>
          <c:showBubbleSize val="0"/>
        </c:dLbls>
        <c:gapWidth val="150"/>
        <c:axId val="275258288"/>
        <c:axId val="27525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275258288"/>
        <c:axId val="275258680"/>
      </c:lineChart>
      <c:dateAx>
        <c:axId val="275258288"/>
        <c:scaling>
          <c:orientation val="minMax"/>
        </c:scaling>
        <c:delete val="1"/>
        <c:axPos val="b"/>
        <c:numFmt formatCode="ge" sourceLinked="1"/>
        <c:majorTickMark val="none"/>
        <c:minorTickMark val="none"/>
        <c:tickLblPos val="none"/>
        <c:crossAx val="275258680"/>
        <c:crosses val="autoZero"/>
        <c:auto val="1"/>
        <c:lblOffset val="100"/>
        <c:baseTimeUnit val="years"/>
      </c:dateAx>
      <c:valAx>
        <c:axId val="27525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5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神奈川県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116</v>
      </c>
      <c r="AE8" s="60"/>
      <c r="AF8" s="60"/>
      <c r="AG8" s="60"/>
      <c r="AH8" s="60"/>
      <c r="AI8" s="60"/>
      <c r="AJ8" s="60"/>
      <c r="AK8" s="5"/>
      <c r="AL8" s="61">
        <f>データ!$R$6</f>
        <v>9155389</v>
      </c>
      <c r="AM8" s="61"/>
      <c r="AN8" s="61"/>
      <c r="AO8" s="61"/>
      <c r="AP8" s="61"/>
      <c r="AQ8" s="61"/>
      <c r="AR8" s="61"/>
      <c r="AS8" s="61"/>
      <c r="AT8" s="51">
        <f>データ!$S$6</f>
        <v>2415.92</v>
      </c>
      <c r="AU8" s="52"/>
      <c r="AV8" s="52"/>
      <c r="AW8" s="52"/>
      <c r="AX8" s="52"/>
      <c r="AY8" s="52"/>
      <c r="AZ8" s="52"/>
      <c r="BA8" s="52"/>
      <c r="BB8" s="53">
        <f>データ!$T$6</f>
        <v>3789.61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55.78</v>
      </c>
      <c r="J10" s="52"/>
      <c r="K10" s="52"/>
      <c r="L10" s="52"/>
      <c r="M10" s="52"/>
      <c r="N10" s="52"/>
      <c r="O10" s="64"/>
      <c r="P10" s="53">
        <f>データ!$P$6</f>
        <v>92.54</v>
      </c>
      <c r="Q10" s="53"/>
      <c r="R10" s="53"/>
      <c r="S10" s="53"/>
      <c r="T10" s="53"/>
      <c r="U10" s="53"/>
      <c r="V10" s="53"/>
      <c r="W10" s="61">
        <f>データ!$Q$6</f>
        <v>2463</v>
      </c>
      <c r="X10" s="61"/>
      <c r="Y10" s="61"/>
      <c r="Z10" s="61"/>
      <c r="AA10" s="61"/>
      <c r="AB10" s="61"/>
      <c r="AC10" s="61"/>
      <c r="AD10" s="2"/>
      <c r="AE10" s="2"/>
      <c r="AF10" s="2"/>
      <c r="AG10" s="2"/>
      <c r="AH10" s="5"/>
      <c r="AI10" s="5"/>
      <c r="AJ10" s="5"/>
      <c r="AK10" s="5"/>
      <c r="AL10" s="61">
        <f>データ!$U$6</f>
        <v>2810134</v>
      </c>
      <c r="AM10" s="61"/>
      <c r="AN10" s="61"/>
      <c r="AO10" s="61"/>
      <c r="AP10" s="61"/>
      <c r="AQ10" s="61"/>
      <c r="AR10" s="61"/>
      <c r="AS10" s="61"/>
      <c r="AT10" s="51">
        <f>データ!$V$6</f>
        <v>808.5</v>
      </c>
      <c r="AU10" s="52"/>
      <c r="AV10" s="52"/>
      <c r="AW10" s="52"/>
      <c r="AX10" s="52"/>
      <c r="AY10" s="52"/>
      <c r="AZ10" s="52"/>
      <c r="BA10" s="52"/>
      <c r="BB10" s="53">
        <f>データ!$W$6</f>
        <v>3475.74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4"/>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4"/>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4"/>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4"/>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4"/>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4"/>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4"/>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4"/>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4"/>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4"/>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4"/>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4"/>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4"/>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4"/>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4"/>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4"/>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4"/>
      <c r="BM33" s="82"/>
      <c r="BN33" s="82"/>
      <c r="BO33" s="82"/>
      <c r="BP33" s="82"/>
      <c r="BQ33" s="82"/>
      <c r="BR33" s="82"/>
      <c r="BS33" s="82"/>
      <c r="BT33" s="82"/>
      <c r="BU33" s="82"/>
      <c r="BV33" s="82"/>
      <c r="BW33" s="82"/>
      <c r="BX33" s="82"/>
      <c r="BY33" s="82"/>
      <c r="BZ33" s="83"/>
    </row>
    <row r="34" spans="1:78" ht="13.5" customHeight="1">
      <c r="A34" s="2"/>
      <c r="B34" s="18"/>
      <c r="C34" s="85" t="s">
        <v>26</v>
      </c>
      <c r="D34" s="85"/>
      <c r="E34" s="85"/>
      <c r="F34" s="85"/>
      <c r="G34" s="85"/>
      <c r="H34" s="85"/>
      <c r="I34" s="85"/>
      <c r="J34" s="85"/>
      <c r="K34" s="85"/>
      <c r="L34" s="85"/>
      <c r="M34" s="85"/>
      <c r="N34" s="85"/>
      <c r="O34" s="85"/>
      <c r="P34" s="85"/>
      <c r="Q34" s="20"/>
      <c r="R34" s="85" t="s">
        <v>27</v>
      </c>
      <c r="S34" s="85"/>
      <c r="T34" s="85"/>
      <c r="U34" s="85"/>
      <c r="V34" s="85"/>
      <c r="W34" s="85"/>
      <c r="X34" s="85"/>
      <c r="Y34" s="85"/>
      <c r="Z34" s="85"/>
      <c r="AA34" s="85"/>
      <c r="AB34" s="85"/>
      <c r="AC34" s="85"/>
      <c r="AD34" s="85"/>
      <c r="AE34" s="85"/>
      <c r="AF34" s="20"/>
      <c r="AG34" s="85" t="s">
        <v>28</v>
      </c>
      <c r="AH34" s="85"/>
      <c r="AI34" s="85"/>
      <c r="AJ34" s="85"/>
      <c r="AK34" s="85"/>
      <c r="AL34" s="85"/>
      <c r="AM34" s="85"/>
      <c r="AN34" s="85"/>
      <c r="AO34" s="85"/>
      <c r="AP34" s="85"/>
      <c r="AQ34" s="85"/>
      <c r="AR34" s="85"/>
      <c r="AS34" s="85"/>
      <c r="AT34" s="85"/>
      <c r="AU34" s="20"/>
      <c r="AV34" s="85" t="s">
        <v>29</v>
      </c>
      <c r="AW34" s="85"/>
      <c r="AX34" s="85"/>
      <c r="AY34" s="85"/>
      <c r="AZ34" s="85"/>
      <c r="BA34" s="85"/>
      <c r="BB34" s="85"/>
      <c r="BC34" s="85"/>
      <c r="BD34" s="85"/>
      <c r="BE34" s="85"/>
      <c r="BF34" s="85"/>
      <c r="BG34" s="85"/>
      <c r="BH34" s="85"/>
      <c r="BI34" s="85"/>
      <c r="BJ34" s="19"/>
      <c r="BK34" s="2"/>
      <c r="BL34" s="84"/>
      <c r="BM34" s="82"/>
      <c r="BN34" s="82"/>
      <c r="BO34" s="82"/>
      <c r="BP34" s="82"/>
      <c r="BQ34" s="82"/>
      <c r="BR34" s="82"/>
      <c r="BS34" s="82"/>
      <c r="BT34" s="82"/>
      <c r="BU34" s="82"/>
      <c r="BV34" s="82"/>
      <c r="BW34" s="82"/>
      <c r="BX34" s="82"/>
      <c r="BY34" s="82"/>
      <c r="BZ34" s="83"/>
    </row>
    <row r="35" spans="1:78" ht="13.5" customHeight="1">
      <c r="A35" s="2"/>
      <c r="B35" s="18"/>
      <c r="C35" s="85"/>
      <c r="D35" s="85"/>
      <c r="E35" s="85"/>
      <c r="F35" s="85"/>
      <c r="G35" s="85"/>
      <c r="H35" s="85"/>
      <c r="I35" s="85"/>
      <c r="J35" s="85"/>
      <c r="K35" s="85"/>
      <c r="L35" s="85"/>
      <c r="M35" s="85"/>
      <c r="N35" s="85"/>
      <c r="O35" s="85"/>
      <c r="P35" s="85"/>
      <c r="Q35" s="20"/>
      <c r="R35" s="85"/>
      <c r="S35" s="85"/>
      <c r="T35" s="85"/>
      <c r="U35" s="85"/>
      <c r="V35" s="85"/>
      <c r="W35" s="85"/>
      <c r="X35" s="85"/>
      <c r="Y35" s="85"/>
      <c r="Z35" s="85"/>
      <c r="AA35" s="85"/>
      <c r="AB35" s="85"/>
      <c r="AC35" s="85"/>
      <c r="AD35" s="85"/>
      <c r="AE35" s="85"/>
      <c r="AF35" s="20"/>
      <c r="AG35" s="85"/>
      <c r="AH35" s="85"/>
      <c r="AI35" s="85"/>
      <c r="AJ35" s="85"/>
      <c r="AK35" s="85"/>
      <c r="AL35" s="85"/>
      <c r="AM35" s="85"/>
      <c r="AN35" s="85"/>
      <c r="AO35" s="85"/>
      <c r="AP35" s="85"/>
      <c r="AQ35" s="85"/>
      <c r="AR35" s="85"/>
      <c r="AS35" s="85"/>
      <c r="AT35" s="85"/>
      <c r="AU35" s="20"/>
      <c r="AV35" s="85"/>
      <c r="AW35" s="85"/>
      <c r="AX35" s="85"/>
      <c r="AY35" s="85"/>
      <c r="AZ35" s="85"/>
      <c r="BA35" s="85"/>
      <c r="BB35" s="85"/>
      <c r="BC35" s="85"/>
      <c r="BD35" s="85"/>
      <c r="BE35" s="85"/>
      <c r="BF35" s="85"/>
      <c r="BG35" s="85"/>
      <c r="BH35" s="85"/>
      <c r="BI35" s="85"/>
      <c r="BJ35" s="19"/>
      <c r="BK35" s="2"/>
      <c r="BL35" s="84"/>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4"/>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4"/>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4"/>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4"/>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4"/>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4"/>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4"/>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4"/>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6" t="s">
        <v>118</v>
      </c>
      <c r="BM47" s="87"/>
      <c r="BN47" s="87"/>
      <c r="BO47" s="87"/>
      <c r="BP47" s="87"/>
      <c r="BQ47" s="87"/>
      <c r="BR47" s="87"/>
      <c r="BS47" s="87"/>
      <c r="BT47" s="87"/>
      <c r="BU47" s="87"/>
      <c r="BV47" s="87"/>
      <c r="BW47" s="87"/>
      <c r="BX47" s="87"/>
      <c r="BY47" s="87"/>
      <c r="BZ47" s="88"/>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6"/>
      <c r="BM48" s="87"/>
      <c r="BN48" s="87"/>
      <c r="BO48" s="87"/>
      <c r="BP48" s="87"/>
      <c r="BQ48" s="87"/>
      <c r="BR48" s="87"/>
      <c r="BS48" s="87"/>
      <c r="BT48" s="87"/>
      <c r="BU48" s="87"/>
      <c r="BV48" s="87"/>
      <c r="BW48" s="87"/>
      <c r="BX48" s="87"/>
      <c r="BY48" s="87"/>
      <c r="BZ48" s="88"/>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6"/>
      <c r="BM49" s="87"/>
      <c r="BN49" s="87"/>
      <c r="BO49" s="87"/>
      <c r="BP49" s="87"/>
      <c r="BQ49" s="87"/>
      <c r="BR49" s="87"/>
      <c r="BS49" s="87"/>
      <c r="BT49" s="87"/>
      <c r="BU49" s="87"/>
      <c r="BV49" s="87"/>
      <c r="BW49" s="87"/>
      <c r="BX49" s="87"/>
      <c r="BY49" s="87"/>
      <c r="BZ49" s="88"/>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6"/>
      <c r="BM50" s="87"/>
      <c r="BN50" s="87"/>
      <c r="BO50" s="87"/>
      <c r="BP50" s="87"/>
      <c r="BQ50" s="87"/>
      <c r="BR50" s="87"/>
      <c r="BS50" s="87"/>
      <c r="BT50" s="87"/>
      <c r="BU50" s="87"/>
      <c r="BV50" s="87"/>
      <c r="BW50" s="87"/>
      <c r="BX50" s="87"/>
      <c r="BY50" s="87"/>
      <c r="BZ50" s="88"/>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6"/>
      <c r="BM51" s="87"/>
      <c r="BN51" s="87"/>
      <c r="BO51" s="87"/>
      <c r="BP51" s="87"/>
      <c r="BQ51" s="87"/>
      <c r="BR51" s="87"/>
      <c r="BS51" s="87"/>
      <c r="BT51" s="87"/>
      <c r="BU51" s="87"/>
      <c r="BV51" s="87"/>
      <c r="BW51" s="87"/>
      <c r="BX51" s="87"/>
      <c r="BY51" s="87"/>
      <c r="BZ51" s="88"/>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6"/>
      <c r="BM52" s="87"/>
      <c r="BN52" s="87"/>
      <c r="BO52" s="87"/>
      <c r="BP52" s="87"/>
      <c r="BQ52" s="87"/>
      <c r="BR52" s="87"/>
      <c r="BS52" s="87"/>
      <c r="BT52" s="87"/>
      <c r="BU52" s="87"/>
      <c r="BV52" s="87"/>
      <c r="BW52" s="87"/>
      <c r="BX52" s="87"/>
      <c r="BY52" s="87"/>
      <c r="BZ52" s="88"/>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6"/>
      <c r="BM53" s="87"/>
      <c r="BN53" s="87"/>
      <c r="BO53" s="87"/>
      <c r="BP53" s="87"/>
      <c r="BQ53" s="87"/>
      <c r="BR53" s="87"/>
      <c r="BS53" s="87"/>
      <c r="BT53" s="87"/>
      <c r="BU53" s="87"/>
      <c r="BV53" s="87"/>
      <c r="BW53" s="87"/>
      <c r="BX53" s="87"/>
      <c r="BY53" s="87"/>
      <c r="BZ53" s="88"/>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6"/>
      <c r="BM54" s="87"/>
      <c r="BN54" s="87"/>
      <c r="BO54" s="87"/>
      <c r="BP54" s="87"/>
      <c r="BQ54" s="87"/>
      <c r="BR54" s="87"/>
      <c r="BS54" s="87"/>
      <c r="BT54" s="87"/>
      <c r="BU54" s="87"/>
      <c r="BV54" s="87"/>
      <c r="BW54" s="87"/>
      <c r="BX54" s="87"/>
      <c r="BY54" s="87"/>
      <c r="BZ54" s="88"/>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6"/>
      <c r="BM55" s="87"/>
      <c r="BN55" s="87"/>
      <c r="BO55" s="87"/>
      <c r="BP55" s="87"/>
      <c r="BQ55" s="87"/>
      <c r="BR55" s="87"/>
      <c r="BS55" s="87"/>
      <c r="BT55" s="87"/>
      <c r="BU55" s="87"/>
      <c r="BV55" s="87"/>
      <c r="BW55" s="87"/>
      <c r="BX55" s="87"/>
      <c r="BY55" s="87"/>
      <c r="BZ55" s="88"/>
    </row>
    <row r="56" spans="1:78" ht="13.5" customHeight="1">
      <c r="A56" s="2"/>
      <c r="B56" s="18"/>
      <c r="C56" s="85" t="s">
        <v>31</v>
      </c>
      <c r="D56" s="85"/>
      <c r="E56" s="85"/>
      <c r="F56" s="85"/>
      <c r="G56" s="85"/>
      <c r="H56" s="85"/>
      <c r="I56" s="85"/>
      <c r="J56" s="85"/>
      <c r="K56" s="85"/>
      <c r="L56" s="85"/>
      <c r="M56" s="85"/>
      <c r="N56" s="85"/>
      <c r="O56" s="85"/>
      <c r="P56" s="85"/>
      <c r="Q56" s="20"/>
      <c r="R56" s="85" t="s">
        <v>32</v>
      </c>
      <c r="S56" s="85"/>
      <c r="T56" s="85"/>
      <c r="U56" s="85"/>
      <c r="V56" s="85"/>
      <c r="W56" s="85"/>
      <c r="X56" s="85"/>
      <c r="Y56" s="85"/>
      <c r="Z56" s="85"/>
      <c r="AA56" s="85"/>
      <c r="AB56" s="85"/>
      <c r="AC56" s="85"/>
      <c r="AD56" s="85"/>
      <c r="AE56" s="85"/>
      <c r="AF56" s="20"/>
      <c r="AG56" s="85" t="s">
        <v>33</v>
      </c>
      <c r="AH56" s="85"/>
      <c r="AI56" s="85"/>
      <c r="AJ56" s="85"/>
      <c r="AK56" s="85"/>
      <c r="AL56" s="85"/>
      <c r="AM56" s="85"/>
      <c r="AN56" s="85"/>
      <c r="AO56" s="85"/>
      <c r="AP56" s="85"/>
      <c r="AQ56" s="85"/>
      <c r="AR56" s="85"/>
      <c r="AS56" s="85"/>
      <c r="AT56" s="85"/>
      <c r="AU56" s="20"/>
      <c r="AV56" s="85" t="s">
        <v>34</v>
      </c>
      <c r="AW56" s="85"/>
      <c r="AX56" s="85"/>
      <c r="AY56" s="85"/>
      <c r="AZ56" s="85"/>
      <c r="BA56" s="85"/>
      <c r="BB56" s="85"/>
      <c r="BC56" s="85"/>
      <c r="BD56" s="85"/>
      <c r="BE56" s="85"/>
      <c r="BF56" s="85"/>
      <c r="BG56" s="85"/>
      <c r="BH56" s="85"/>
      <c r="BI56" s="85"/>
      <c r="BJ56" s="19"/>
      <c r="BK56" s="2"/>
      <c r="BL56" s="86"/>
      <c r="BM56" s="87"/>
      <c r="BN56" s="87"/>
      <c r="BO56" s="87"/>
      <c r="BP56" s="87"/>
      <c r="BQ56" s="87"/>
      <c r="BR56" s="87"/>
      <c r="BS56" s="87"/>
      <c r="BT56" s="87"/>
      <c r="BU56" s="87"/>
      <c r="BV56" s="87"/>
      <c r="BW56" s="87"/>
      <c r="BX56" s="87"/>
      <c r="BY56" s="87"/>
      <c r="BZ56" s="88"/>
    </row>
    <row r="57" spans="1:78" ht="13.5" customHeight="1">
      <c r="A57" s="2"/>
      <c r="B57" s="18"/>
      <c r="C57" s="85"/>
      <c r="D57" s="85"/>
      <c r="E57" s="85"/>
      <c r="F57" s="85"/>
      <c r="G57" s="85"/>
      <c r="H57" s="85"/>
      <c r="I57" s="85"/>
      <c r="J57" s="85"/>
      <c r="K57" s="85"/>
      <c r="L57" s="85"/>
      <c r="M57" s="85"/>
      <c r="N57" s="85"/>
      <c r="O57" s="85"/>
      <c r="P57" s="85"/>
      <c r="Q57" s="20"/>
      <c r="R57" s="85"/>
      <c r="S57" s="85"/>
      <c r="T57" s="85"/>
      <c r="U57" s="85"/>
      <c r="V57" s="85"/>
      <c r="W57" s="85"/>
      <c r="X57" s="85"/>
      <c r="Y57" s="85"/>
      <c r="Z57" s="85"/>
      <c r="AA57" s="85"/>
      <c r="AB57" s="85"/>
      <c r="AC57" s="85"/>
      <c r="AD57" s="85"/>
      <c r="AE57" s="85"/>
      <c r="AF57" s="20"/>
      <c r="AG57" s="85"/>
      <c r="AH57" s="85"/>
      <c r="AI57" s="85"/>
      <c r="AJ57" s="85"/>
      <c r="AK57" s="85"/>
      <c r="AL57" s="85"/>
      <c r="AM57" s="85"/>
      <c r="AN57" s="85"/>
      <c r="AO57" s="85"/>
      <c r="AP57" s="85"/>
      <c r="AQ57" s="85"/>
      <c r="AR57" s="85"/>
      <c r="AS57" s="85"/>
      <c r="AT57" s="85"/>
      <c r="AU57" s="20"/>
      <c r="AV57" s="85"/>
      <c r="AW57" s="85"/>
      <c r="AX57" s="85"/>
      <c r="AY57" s="85"/>
      <c r="AZ57" s="85"/>
      <c r="BA57" s="85"/>
      <c r="BB57" s="85"/>
      <c r="BC57" s="85"/>
      <c r="BD57" s="85"/>
      <c r="BE57" s="85"/>
      <c r="BF57" s="85"/>
      <c r="BG57" s="85"/>
      <c r="BH57" s="85"/>
      <c r="BI57" s="85"/>
      <c r="BJ57" s="19"/>
      <c r="BK57" s="2"/>
      <c r="BL57" s="86"/>
      <c r="BM57" s="87"/>
      <c r="BN57" s="87"/>
      <c r="BO57" s="87"/>
      <c r="BP57" s="87"/>
      <c r="BQ57" s="87"/>
      <c r="BR57" s="87"/>
      <c r="BS57" s="87"/>
      <c r="BT57" s="87"/>
      <c r="BU57" s="87"/>
      <c r="BV57" s="87"/>
      <c r="BW57" s="87"/>
      <c r="BX57" s="87"/>
      <c r="BY57" s="87"/>
      <c r="BZ57" s="88"/>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6"/>
      <c r="BM58" s="87"/>
      <c r="BN58" s="87"/>
      <c r="BO58" s="87"/>
      <c r="BP58" s="87"/>
      <c r="BQ58" s="87"/>
      <c r="BR58" s="87"/>
      <c r="BS58" s="87"/>
      <c r="BT58" s="87"/>
      <c r="BU58" s="87"/>
      <c r="BV58" s="87"/>
      <c r="BW58" s="87"/>
      <c r="BX58" s="87"/>
      <c r="BY58" s="87"/>
      <c r="BZ58" s="8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6"/>
      <c r="BM60" s="87"/>
      <c r="BN60" s="87"/>
      <c r="BO60" s="87"/>
      <c r="BP60" s="87"/>
      <c r="BQ60" s="87"/>
      <c r="BR60" s="87"/>
      <c r="BS60" s="87"/>
      <c r="BT60" s="87"/>
      <c r="BU60" s="87"/>
      <c r="BV60" s="87"/>
      <c r="BW60" s="87"/>
      <c r="BX60" s="87"/>
      <c r="BY60" s="87"/>
      <c r="BZ60" s="88"/>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6"/>
      <c r="BM61" s="87"/>
      <c r="BN61" s="87"/>
      <c r="BO61" s="87"/>
      <c r="BP61" s="87"/>
      <c r="BQ61" s="87"/>
      <c r="BR61" s="87"/>
      <c r="BS61" s="87"/>
      <c r="BT61" s="87"/>
      <c r="BU61" s="87"/>
      <c r="BV61" s="87"/>
      <c r="BW61" s="87"/>
      <c r="BX61" s="87"/>
      <c r="BY61" s="87"/>
      <c r="BZ61" s="88"/>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6"/>
      <c r="BM62" s="87"/>
      <c r="BN62" s="87"/>
      <c r="BO62" s="87"/>
      <c r="BP62" s="87"/>
      <c r="BQ62" s="87"/>
      <c r="BR62" s="87"/>
      <c r="BS62" s="87"/>
      <c r="BT62" s="87"/>
      <c r="BU62" s="87"/>
      <c r="BV62" s="87"/>
      <c r="BW62" s="87"/>
      <c r="BX62" s="87"/>
      <c r="BY62" s="87"/>
      <c r="BZ62" s="88"/>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6"/>
      <c r="BM63" s="87"/>
      <c r="BN63" s="87"/>
      <c r="BO63" s="87"/>
      <c r="BP63" s="87"/>
      <c r="BQ63" s="87"/>
      <c r="BR63" s="87"/>
      <c r="BS63" s="87"/>
      <c r="BT63" s="87"/>
      <c r="BU63" s="87"/>
      <c r="BV63" s="87"/>
      <c r="BW63" s="87"/>
      <c r="BX63" s="87"/>
      <c r="BY63" s="87"/>
      <c r="BZ63" s="88"/>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6" t="s">
        <v>119</v>
      </c>
      <c r="BM66" s="87"/>
      <c r="BN66" s="87"/>
      <c r="BO66" s="87"/>
      <c r="BP66" s="87"/>
      <c r="BQ66" s="87"/>
      <c r="BR66" s="87"/>
      <c r="BS66" s="87"/>
      <c r="BT66" s="87"/>
      <c r="BU66" s="87"/>
      <c r="BV66" s="87"/>
      <c r="BW66" s="87"/>
      <c r="BX66" s="87"/>
      <c r="BY66" s="87"/>
      <c r="BZ66" s="88"/>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6"/>
      <c r="BM67" s="87"/>
      <c r="BN67" s="87"/>
      <c r="BO67" s="87"/>
      <c r="BP67" s="87"/>
      <c r="BQ67" s="87"/>
      <c r="BR67" s="87"/>
      <c r="BS67" s="87"/>
      <c r="BT67" s="87"/>
      <c r="BU67" s="87"/>
      <c r="BV67" s="87"/>
      <c r="BW67" s="87"/>
      <c r="BX67" s="87"/>
      <c r="BY67" s="87"/>
      <c r="BZ67" s="88"/>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6"/>
      <c r="BM68" s="87"/>
      <c r="BN68" s="87"/>
      <c r="BO68" s="87"/>
      <c r="BP68" s="87"/>
      <c r="BQ68" s="87"/>
      <c r="BR68" s="87"/>
      <c r="BS68" s="87"/>
      <c r="BT68" s="87"/>
      <c r="BU68" s="87"/>
      <c r="BV68" s="87"/>
      <c r="BW68" s="87"/>
      <c r="BX68" s="87"/>
      <c r="BY68" s="87"/>
      <c r="BZ68" s="88"/>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6"/>
      <c r="BM69" s="87"/>
      <c r="BN69" s="87"/>
      <c r="BO69" s="87"/>
      <c r="BP69" s="87"/>
      <c r="BQ69" s="87"/>
      <c r="BR69" s="87"/>
      <c r="BS69" s="87"/>
      <c r="BT69" s="87"/>
      <c r="BU69" s="87"/>
      <c r="BV69" s="87"/>
      <c r="BW69" s="87"/>
      <c r="BX69" s="87"/>
      <c r="BY69" s="87"/>
      <c r="BZ69" s="88"/>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6"/>
      <c r="BM70" s="87"/>
      <c r="BN70" s="87"/>
      <c r="BO70" s="87"/>
      <c r="BP70" s="87"/>
      <c r="BQ70" s="87"/>
      <c r="BR70" s="87"/>
      <c r="BS70" s="87"/>
      <c r="BT70" s="87"/>
      <c r="BU70" s="87"/>
      <c r="BV70" s="87"/>
      <c r="BW70" s="87"/>
      <c r="BX70" s="87"/>
      <c r="BY70" s="87"/>
      <c r="BZ70" s="88"/>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6"/>
      <c r="BM71" s="87"/>
      <c r="BN71" s="87"/>
      <c r="BO71" s="87"/>
      <c r="BP71" s="87"/>
      <c r="BQ71" s="87"/>
      <c r="BR71" s="87"/>
      <c r="BS71" s="87"/>
      <c r="BT71" s="87"/>
      <c r="BU71" s="87"/>
      <c r="BV71" s="87"/>
      <c r="BW71" s="87"/>
      <c r="BX71" s="87"/>
      <c r="BY71" s="87"/>
      <c r="BZ71" s="88"/>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6"/>
      <c r="BM72" s="87"/>
      <c r="BN72" s="87"/>
      <c r="BO72" s="87"/>
      <c r="BP72" s="87"/>
      <c r="BQ72" s="87"/>
      <c r="BR72" s="87"/>
      <c r="BS72" s="87"/>
      <c r="BT72" s="87"/>
      <c r="BU72" s="87"/>
      <c r="BV72" s="87"/>
      <c r="BW72" s="87"/>
      <c r="BX72" s="87"/>
      <c r="BY72" s="87"/>
      <c r="BZ72" s="88"/>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6"/>
      <c r="BM73" s="87"/>
      <c r="BN73" s="87"/>
      <c r="BO73" s="87"/>
      <c r="BP73" s="87"/>
      <c r="BQ73" s="87"/>
      <c r="BR73" s="87"/>
      <c r="BS73" s="87"/>
      <c r="BT73" s="87"/>
      <c r="BU73" s="87"/>
      <c r="BV73" s="87"/>
      <c r="BW73" s="87"/>
      <c r="BX73" s="87"/>
      <c r="BY73" s="87"/>
      <c r="BZ73" s="88"/>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6"/>
      <c r="BM74" s="87"/>
      <c r="BN74" s="87"/>
      <c r="BO74" s="87"/>
      <c r="BP74" s="87"/>
      <c r="BQ74" s="87"/>
      <c r="BR74" s="87"/>
      <c r="BS74" s="87"/>
      <c r="BT74" s="87"/>
      <c r="BU74" s="87"/>
      <c r="BV74" s="87"/>
      <c r="BW74" s="87"/>
      <c r="BX74" s="87"/>
      <c r="BY74" s="87"/>
      <c r="BZ74" s="88"/>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6"/>
      <c r="BM75" s="87"/>
      <c r="BN75" s="87"/>
      <c r="BO75" s="87"/>
      <c r="BP75" s="87"/>
      <c r="BQ75" s="87"/>
      <c r="BR75" s="87"/>
      <c r="BS75" s="87"/>
      <c r="BT75" s="87"/>
      <c r="BU75" s="87"/>
      <c r="BV75" s="87"/>
      <c r="BW75" s="87"/>
      <c r="BX75" s="87"/>
      <c r="BY75" s="87"/>
      <c r="BZ75" s="88"/>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6"/>
      <c r="BM76" s="87"/>
      <c r="BN76" s="87"/>
      <c r="BO76" s="87"/>
      <c r="BP76" s="87"/>
      <c r="BQ76" s="87"/>
      <c r="BR76" s="87"/>
      <c r="BS76" s="87"/>
      <c r="BT76" s="87"/>
      <c r="BU76" s="87"/>
      <c r="BV76" s="87"/>
      <c r="BW76" s="87"/>
      <c r="BX76" s="87"/>
      <c r="BY76" s="87"/>
      <c r="BZ76" s="88"/>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6"/>
      <c r="BM77" s="87"/>
      <c r="BN77" s="87"/>
      <c r="BO77" s="87"/>
      <c r="BP77" s="87"/>
      <c r="BQ77" s="87"/>
      <c r="BR77" s="87"/>
      <c r="BS77" s="87"/>
      <c r="BT77" s="87"/>
      <c r="BU77" s="87"/>
      <c r="BV77" s="87"/>
      <c r="BW77" s="87"/>
      <c r="BX77" s="87"/>
      <c r="BY77" s="87"/>
      <c r="BZ77" s="88"/>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6"/>
      <c r="BM78" s="87"/>
      <c r="BN78" s="87"/>
      <c r="BO78" s="87"/>
      <c r="BP78" s="87"/>
      <c r="BQ78" s="87"/>
      <c r="BR78" s="87"/>
      <c r="BS78" s="87"/>
      <c r="BT78" s="87"/>
      <c r="BU78" s="87"/>
      <c r="BV78" s="87"/>
      <c r="BW78" s="87"/>
      <c r="BX78" s="87"/>
      <c r="BY78" s="87"/>
      <c r="BZ78" s="88"/>
    </row>
    <row r="79" spans="1:78" ht="13.5" customHeight="1">
      <c r="A79" s="2"/>
      <c r="B79" s="18"/>
      <c r="C79" s="85" t="s">
        <v>37</v>
      </c>
      <c r="D79" s="85"/>
      <c r="E79" s="85"/>
      <c r="F79" s="85"/>
      <c r="G79" s="85"/>
      <c r="H79" s="85"/>
      <c r="I79" s="85"/>
      <c r="J79" s="85"/>
      <c r="K79" s="85"/>
      <c r="L79" s="85"/>
      <c r="M79" s="85"/>
      <c r="N79" s="85"/>
      <c r="O79" s="85"/>
      <c r="P79" s="85"/>
      <c r="Q79" s="85"/>
      <c r="R79" s="85"/>
      <c r="S79" s="85"/>
      <c r="T79" s="85"/>
      <c r="U79" s="20"/>
      <c r="V79" s="20"/>
      <c r="W79" s="85" t="s">
        <v>38</v>
      </c>
      <c r="X79" s="85"/>
      <c r="Y79" s="85"/>
      <c r="Z79" s="85"/>
      <c r="AA79" s="85"/>
      <c r="AB79" s="85"/>
      <c r="AC79" s="85"/>
      <c r="AD79" s="85"/>
      <c r="AE79" s="85"/>
      <c r="AF79" s="85"/>
      <c r="AG79" s="85"/>
      <c r="AH79" s="85"/>
      <c r="AI79" s="85"/>
      <c r="AJ79" s="85"/>
      <c r="AK79" s="85"/>
      <c r="AL79" s="85"/>
      <c r="AM79" s="85"/>
      <c r="AN79" s="85"/>
      <c r="AO79" s="20"/>
      <c r="AP79" s="20"/>
      <c r="AQ79" s="85" t="s">
        <v>39</v>
      </c>
      <c r="AR79" s="85"/>
      <c r="AS79" s="85"/>
      <c r="AT79" s="85"/>
      <c r="AU79" s="85"/>
      <c r="AV79" s="85"/>
      <c r="AW79" s="85"/>
      <c r="AX79" s="85"/>
      <c r="AY79" s="85"/>
      <c r="AZ79" s="85"/>
      <c r="BA79" s="85"/>
      <c r="BB79" s="85"/>
      <c r="BC79" s="85"/>
      <c r="BD79" s="85"/>
      <c r="BE79" s="85"/>
      <c r="BF79" s="85"/>
      <c r="BG79" s="85"/>
      <c r="BH79" s="85"/>
      <c r="BI79" s="5"/>
      <c r="BJ79" s="19"/>
      <c r="BK79" s="2"/>
      <c r="BL79" s="86"/>
      <c r="BM79" s="87"/>
      <c r="BN79" s="87"/>
      <c r="BO79" s="87"/>
      <c r="BP79" s="87"/>
      <c r="BQ79" s="87"/>
      <c r="BR79" s="87"/>
      <c r="BS79" s="87"/>
      <c r="BT79" s="87"/>
      <c r="BU79" s="87"/>
      <c r="BV79" s="87"/>
      <c r="BW79" s="87"/>
      <c r="BX79" s="87"/>
      <c r="BY79" s="87"/>
      <c r="BZ79" s="88"/>
    </row>
    <row r="80" spans="1:78" ht="13.5" customHeight="1">
      <c r="A80" s="2"/>
      <c r="B80" s="18"/>
      <c r="C80" s="85"/>
      <c r="D80" s="85"/>
      <c r="E80" s="85"/>
      <c r="F80" s="85"/>
      <c r="G80" s="85"/>
      <c r="H80" s="85"/>
      <c r="I80" s="85"/>
      <c r="J80" s="85"/>
      <c r="K80" s="85"/>
      <c r="L80" s="85"/>
      <c r="M80" s="85"/>
      <c r="N80" s="85"/>
      <c r="O80" s="85"/>
      <c r="P80" s="85"/>
      <c r="Q80" s="85"/>
      <c r="R80" s="85"/>
      <c r="S80" s="85"/>
      <c r="T80" s="85"/>
      <c r="U80" s="20"/>
      <c r="V80" s="20"/>
      <c r="W80" s="85"/>
      <c r="X80" s="85"/>
      <c r="Y80" s="85"/>
      <c r="Z80" s="85"/>
      <c r="AA80" s="85"/>
      <c r="AB80" s="85"/>
      <c r="AC80" s="85"/>
      <c r="AD80" s="85"/>
      <c r="AE80" s="85"/>
      <c r="AF80" s="85"/>
      <c r="AG80" s="85"/>
      <c r="AH80" s="85"/>
      <c r="AI80" s="85"/>
      <c r="AJ80" s="85"/>
      <c r="AK80" s="85"/>
      <c r="AL80" s="85"/>
      <c r="AM80" s="85"/>
      <c r="AN80" s="85"/>
      <c r="AO80" s="20"/>
      <c r="AP80" s="20"/>
      <c r="AQ80" s="85"/>
      <c r="AR80" s="85"/>
      <c r="AS80" s="85"/>
      <c r="AT80" s="85"/>
      <c r="AU80" s="85"/>
      <c r="AV80" s="85"/>
      <c r="AW80" s="85"/>
      <c r="AX80" s="85"/>
      <c r="AY80" s="85"/>
      <c r="AZ80" s="85"/>
      <c r="BA80" s="85"/>
      <c r="BB80" s="85"/>
      <c r="BC80" s="85"/>
      <c r="BD80" s="85"/>
      <c r="BE80" s="85"/>
      <c r="BF80" s="85"/>
      <c r="BG80" s="85"/>
      <c r="BH80" s="85"/>
      <c r="BI80" s="5"/>
      <c r="BJ80" s="19"/>
      <c r="BK80" s="2"/>
      <c r="BL80" s="86"/>
      <c r="BM80" s="87"/>
      <c r="BN80" s="87"/>
      <c r="BO80" s="87"/>
      <c r="BP80" s="87"/>
      <c r="BQ80" s="87"/>
      <c r="BR80" s="87"/>
      <c r="BS80" s="87"/>
      <c r="BT80" s="87"/>
      <c r="BU80" s="87"/>
      <c r="BV80" s="87"/>
      <c r="BW80" s="87"/>
      <c r="BX80" s="87"/>
      <c r="BY80" s="87"/>
      <c r="BZ80" s="88"/>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6"/>
      <c r="BM81" s="87"/>
      <c r="BN81" s="87"/>
      <c r="BO81" s="87"/>
      <c r="BP81" s="87"/>
      <c r="BQ81" s="87"/>
      <c r="BR81" s="87"/>
      <c r="BS81" s="87"/>
      <c r="BT81" s="87"/>
      <c r="BU81" s="87"/>
      <c r="BV81" s="87"/>
      <c r="BW81" s="87"/>
      <c r="BX81" s="87"/>
      <c r="BY81" s="87"/>
      <c r="BZ81" s="8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9"/>
      <c r="BM82" s="90"/>
      <c r="BN82" s="90"/>
      <c r="BO82" s="90"/>
      <c r="BP82" s="90"/>
      <c r="BQ82" s="90"/>
      <c r="BR82" s="90"/>
      <c r="BS82" s="90"/>
      <c r="BT82" s="90"/>
      <c r="BU82" s="90"/>
      <c r="BV82" s="90"/>
      <c r="BW82" s="90"/>
      <c r="BX82" s="90"/>
      <c r="BY82" s="90"/>
      <c r="BZ82" s="91"/>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29" t="s">
        <v>65</v>
      </c>
      <c r="B4" s="31"/>
      <c r="C4" s="31"/>
      <c r="D4" s="31"/>
      <c r="E4" s="31"/>
      <c r="F4" s="31"/>
      <c r="G4" s="31"/>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140007</v>
      </c>
      <c r="D6" s="34">
        <f t="shared" si="3"/>
        <v>46</v>
      </c>
      <c r="E6" s="34">
        <f t="shared" si="3"/>
        <v>1</v>
      </c>
      <c r="F6" s="34">
        <f t="shared" si="3"/>
        <v>0</v>
      </c>
      <c r="G6" s="34">
        <f t="shared" si="3"/>
        <v>1</v>
      </c>
      <c r="H6" s="34" t="str">
        <f t="shared" si="3"/>
        <v>神奈川県</v>
      </c>
      <c r="I6" s="34" t="str">
        <f t="shared" si="3"/>
        <v>法適用</v>
      </c>
      <c r="J6" s="34" t="str">
        <f t="shared" si="3"/>
        <v>水道事業</v>
      </c>
      <c r="K6" s="34" t="str">
        <f t="shared" si="3"/>
        <v>末端給水事業</v>
      </c>
      <c r="L6" s="34" t="str">
        <f t="shared" si="3"/>
        <v>A1</v>
      </c>
      <c r="M6" s="34">
        <f t="shared" si="3"/>
        <v>0</v>
      </c>
      <c r="N6" s="35" t="str">
        <f t="shared" si="3"/>
        <v>-</v>
      </c>
      <c r="O6" s="35">
        <f t="shared" si="3"/>
        <v>55.78</v>
      </c>
      <c r="P6" s="35">
        <f t="shared" si="3"/>
        <v>92.54</v>
      </c>
      <c r="Q6" s="35">
        <f t="shared" si="3"/>
        <v>2463</v>
      </c>
      <c r="R6" s="35">
        <f t="shared" si="3"/>
        <v>9155389</v>
      </c>
      <c r="S6" s="35">
        <f t="shared" si="3"/>
        <v>2415.92</v>
      </c>
      <c r="T6" s="35">
        <f t="shared" si="3"/>
        <v>3789.61</v>
      </c>
      <c r="U6" s="35">
        <f t="shared" si="3"/>
        <v>2810134</v>
      </c>
      <c r="V6" s="35">
        <f t="shared" si="3"/>
        <v>808.5</v>
      </c>
      <c r="W6" s="35">
        <f t="shared" si="3"/>
        <v>3475.74</v>
      </c>
      <c r="X6" s="36">
        <f>IF(X7="",NA(),X7)</f>
        <v>101.47</v>
      </c>
      <c r="Y6" s="36">
        <f t="shared" ref="Y6:AG6" si="4">IF(Y7="",NA(),Y7)</f>
        <v>101.36</v>
      </c>
      <c r="Z6" s="36">
        <f t="shared" si="4"/>
        <v>104.42</v>
      </c>
      <c r="AA6" s="36">
        <f t="shared" si="4"/>
        <v>107.64</v>
      </c>
      <c r="AB6" s="36">
        <f t="shared" si="4"/>
        <v>113.71</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251.05</v>
      </c>
      <c r="AU6" s="36">
        <f t="shared" ref="AU6:BC6" si="6">IF(AU7="",NA(),AU7)</f>
        <v>259.10000000000002</v>
      </c>
      <c r="AV6" s="36">
        <f t="shared" si="6"/>
        <v>120.69</v>
      </c>
      <c r="AW6" s="36">
        <f t="shared" si="6"/>
        <v>118.08</v>
      </c>
      <c r="AX6" s="36">
        <f t="shared" si="6"/>
        <v>122.62</v>
      </c>
      <c r="AY6" s="36">
        <f t="shared" si="6"/>
        <v>475.07</v>
      </c>
      <c r="AZ6" s="36">
        <f t="shared" si="6"/>
        <v>473.46</v>
      </c>
      <c r="BA6" s="36">
        <f t="shared" si="6"/>
        <v>240.81</v>
      </c>
      <c r="BB6" s="36">
        <f t="shared" si="6"/>
        <v>241.71</v>
      </c>
      <c r="BC6" s="36">
        <f t="shared" si="6"/>
        <v>249.08</v>
      </c>
      <c r="BD6" s="35" t="str">
        <f>IF(BD7="","",IF(BD7="-","【-】","【"&amp;SUBSTITUTE(TEXT(BD7,"#,##0.00"),"-","△")&amp;"】"))</f>
        <v>【262.87】</v>
      </c>
      <c r="BE6" s="36">
        <f>IF(BE7="",NA(),BE7)</f>
        <v>290.55</v>
      </c>
      <c r="BF6" s="36">
        <f t="shared" ref="BF6:BN6" si="7">IF(BF7="",NA(),BF7)</f>
        <v>282.94</v>
      </c>
      <c r="BG6" s="36">
        <f t="shared" si="7"/>
        <v>274.74</v>
      </c>
      <c r="BH6" s="36">
        <f t="shared" si="7"/>
        <v>259.97000000000003</v>
      </c>
      <c r="BI6" s="36">
        <f t="shared" si="7"/>
        <v>249.63</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90.27</v>
      </c>
      <c r="BQ6" s="36">
        <f t="shared" ref="BQ6:BY6" si="8">IF(BQ7="",NA(),BQ7)</f>
        <v>89.77</v>
      </c>
      <c r="BR6" s="36">
        <f t="shared" si="8"/>
        <v>93.82</v>
      </c>
      <c r="BS6" s="36">
        <f t="shared" si="8"/>
        <v>97.72</v>
      </c>
      <c r="BT6" s="36">
        <f t="shared" si="8"/>
        <v>103.22</v>
      </c>
      <c r="BU6" s="36">
        <f t="shared" si="8"/>
        <v>100.42</v>
      </c>
      <c r="BV6" s="36">
        <f t="shared" si="8"/>
        <v>100.77</v>
      </c>
      <c r="BW6" s="36">
        <f t="shared" si="8"/>
        <v>107.74</v>
      </c>
      <c r="BX6" s="36">
        <f t="shared" si="8"/>
        <v>108.81</v>
      </c>
      <c r="BY6" s="36">
        <f t="shared" si="8"/>
        <v>110.87</v>
      </c>
      <c r="BZ6" s="35" t="str">
        <f>IF(BZ7="","",IF(BZ7="-","【-】","【"&amp;SUBSTITUTE(TEXT(BZ7,"#,##0.00"),"-","△")&amp;"】"))</f>
        <v>【105.59】</v>
      </c>
      <c r="CA6" s="36">
        <f>IF(CA7="",NA(),CA7)</f>
        <v>175.96</v>
      </c>
      <c r="CB6" s="36">
        <f t="shared" ref="CB6:CJ6" si="9">IF(CB7="",NA(),CB7)</f>
        <v>175.97</v>
      </c>
      <c r="CC6" s="36">
        <f t="shared" si="9"/>
        <v>166.28</v>
      </c>
      <c r="CD6" s="36">
        <f t="shared" si="9"/>
        <v>160.99</v>
      </c>
      <c r="CE6" s="36">
        <f t="shared" si="9"/>
        <v>152.49</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63.65</v>
      </c>
      <c r="CM6" s="36">
        <f t="shared" ref="CM6:CU6" si="10">IF(CM7="",NA(),CM7)</f>
        <v>63.45</v>
      </c>
      <c r="CN6" s="36">
        <f t="shared" si="10"/>
        <v>62.86</v>
      </c>
      <c r="CO6" s="36">
        <f t="shared" si="10"/>
        <v>61.59</v>
      </c>
      <c r="CP6" s="36">
        <f t="shared" si="10"/>
        <v>60.93</v>
      </c>
      <c r="CQ6" s="36">
        <f t="shared" si="10"/>
        <v>64.09</v>
      </c>
      <c r="CR6" s="36">
        <f t="shared" si="10"/>
        <v>63.91</v>
      </c>
      <c r="CS6" s="36">
        <f t="shared" si="10"/>
        <v>63.25</v>
      </c>
      <c r="CT6" s="36">
        <f t="shared" si="10"/>
        <v>63.03</v>
      </c>
      <c r="CU6" s="36">
        <f t="shared" si="10"/>
        <v>63.18</v>
      </c>
      <c r="CV6" s="35" t="str">
        <f>IF(CV7="","",IF(CV7="-","【-】","【"&amp;SUBSTITUTE(TEXT(CV7,"#,##0.00"),"-","△")&amp;"】"))</f>
        <v>【59.94】</v>
      </c>
      <c r="CW6" s="36">
        <f>IF(CW7="",NA(),CW7)</f>
        <v>89.25</v>
      </c>
      <c r="CX6" s="36">
        <f t="shared" ref="CX6:DF6" si="11">IF(CX7="",NA(),CX7)</f>
        <v>89.29</v>
      </c>
      <c r="CY6" s="36">
        <f t="shared" si="11"/>
        <v>88.51</v>
      </c>
      <c r="CZ6" s="36">
        <f t="shared" si="11"/>
        <v>89.5</v>
      </c>
      <c r="DA6" s="36">
        <f t="shared" si="11"/>
        <v>90.5</v>
      </c>
      <c r="DB6" s="36">
        <f t="shared" si="11"/>
        <v>91.19</v>
      </c>
      <c r="DC6" s="36">
        <f t="shared" si="11"/>
        <v>91.45</v>
      </c>
      <c r="DD6" s="36">
        <f t="shared" si="11"/>
        <v>91.07</v>
      </c>
      <c r="DE6" s="36">
        <f t="shared" si="11"/>
        <v>91.21</v>
      </c>
      <c r="DF6" s="36">
        <f t="shared" si="11"/>
        <v>91.6</v>
      </c>
      <c r="DG6" s="35" t="str">
        <f>IF(DG7="","",IF(DG7="-","【-】","【"&amp;SUBSTITUTE(TEXT(DG7,"#,##0.00"),"-","△")&amp;"】"))</f>
        <v>【90.22】</v>
      </c>
      <c r="DH6" s="36">
        <f>IF(DH7="",NA(),DH7)</f>
        <v>49.09</v>
      </c>
      <c r="DI6" s="36">
        <f t="shared" ref="DI6:DQ6" si="12">IF(DI7="",NA(),DI7)</f>
        <v>50.52</v>
      </c>
      <c r="DJ6" s="36">
        <f t="shared" si="12"/>
        <v>51.77</v>
      </c>
      <c r="DK6" s="36">
        <f t="shared" si="12"/>
        <v>52.9</v>
      </c>
      <c r="DL6" s="36">
        <f t="shared" si="12"/>
        <v>53.72</v>
      </c>
      <c r="DM6" s="36">
        <f t="shared" si="12"/>
        <v>44.41</v>
      </c>
      <c r="DN6" s="36">
        <f t="shared" si="12"/>
        <v>45.38</v>
      </c>
      <c r="DO6" s="36">
        <f t="shared" si="12"/>
        <v>47.7</v>
      </c>
      <c r="DP6" s="36">
        <f t="shared" si="12"/>
        <v>48.41</v>
      </c>
      <c r="DQ6" s="36">
        <f t="shared" si="12"/>
        <v>49.1</v>
      </c>
      <c r="DR6" s="35" t="str">
        <f>IF(DR7="","",IF(DR7="-","【-】","【"&amp;SUBSTITUTE(TEXT(DR7,"#,##0.00"),"-","△")&amp;"】"))</f>
        <v>【47.91】</v>
      </c>
      <c r="DS6" s="36">
        <f>IF(DS7="",NA(),DS7)</f>
        <v>18.7</v>
      </c>
      <c r="DT6" s="36">
        <f t="shared" ref="DT6:EB6" si="13">IF(DT7="",NA(),DT7)</f>
        <v>18.79</v>
      </c>
      <c r="DU6" s="36">
        <f t="shared" si="13"/>
        <v>18.89</v>
      </c>
      <c r="DV6" s="36">
        <f t="shared" si="13"/>
        <v>21.07</v>
      </c>
      <c r="DW6" s="36">
        <f t="shared" si="13"/>
        <v>22.78</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0.57999999999999996</v>
      </c>
      <c r="EE6" s="36">
        <f t="shared" ref="EE6:EM6" si="14">IF(EE7="",NA(),EE7)</f>
        <v>0.54</v>
      </c>
      <c r="EF6" s="36">
        <f t="shared" si="14"/>
        <v>0.48</v>
      </c>
      <c r="EG6" s="36">
        <f t="shared" si="14"/>
        <v>0.63</v>
      </c>
      <c r="EH6" s="36">
        <f t="shared" si="14"/>
        <v>0.8</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140007</v>
      </c>
      <c r="D7" s="38">
        <v>46</v>
      </c>
      <c r="E7" s="38">
        <v>1</v>
      </c>
      <c r="F7" s="38">
        <v>0</v>
      </c>
      <c r="G7" s="38">
        <v>1</v>
      </c>
      <c r="H7" s="38" t="s">
        <v>105</v>
      </c>
      <c r="I7" s="38" t="s">
        <v>106</v>
      </c>
      <c r="J7" s="38" t="s">
        <v>107</v>
      </c>
      <c r="K7" s="38" t="s">
        <v>108</v>
      </c>
      <c r="L7" s="38" t="s">
        <v>109</v>
      </c>
      <c r="M7" s="38"/>
      <c r="N7" s="39" t="s">
        <v>110</v>
      </c>
      <c r="O7" s="39">
        <v>55.78</v>
      </c>
      <c r="P7" s="39">
        <v>92.54</v>
      </c>
      <c r="Q7" s="39">
        <v>2463</v>
      </c>
      <c r="R7" s="39">
        <v>9155389</v>
      </c>
      <c r="S7" s="39">
        <v>2415.92</v>
      </c>
      <c r="T7" s="39">
        <v>3789.61</v>
      </c>
      <c r="U7" s="39">
        <v>2810134</v>
      </c>
      <c r="V7" s="39">
        <v>808.5</v>
      </c>
      <c r="W7" s="39">
        <v>3475.74</v>
      </c>
      <c r="X7" s="39">
        <v>101.47</v>
      </c>
      <c r="Y7" s="39">
        <v>101.36</v>
      </c>
      <c r="Z7" s="39">
        <v>104.42</v>
      </c>
      <c r="AA7" s="39">
        <v>107.64</v>
      </c>
      <c r="AB7" s="39">
        <v>113.71</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251.05</v>
      </c>
      <c r="AU7" s="39">
        <v>259.10000000000002</v>
      </c>
      <c r="AV7" s="39">
        <v>120.69</v>
      </c>
      <c r="AW7" s="39">
        <v>118.08</v>
      </c>
      <c r="AX7" s="39">
        <v>122.62</v>
      </c>
      <c r="AY7" s="39">
        <v>475.07</v>
      </c>
      <c r="AZ7" s="39">
        <v>473.46</v>
      </c>
      <c r="BA7" s="39">
        <v>240.81</v>
      </c>
      <c r="BB7" s="39">
        <v>241.71</v>
      </c>
      <c r="BC7" s="39">
        <v>249.08</v>
      </c>
      <c r="BD7" s="39">
        <v>262.87</v>
      </c>
      <c r="BE7" s="39">
        <v>290.55</v>
      </c>
      <c r="BF7" s="39">
        <v>282.94</v>
      </c>
      <c r="BG7" s="39">
        <v>274.74</v>
      </c>
      <c r="BH7" s="39">
        <v>259.97000000000003</v>
      </c>
      <c r="BI7" s="39">
        <v>249.63</v>
      </c>
      <c r="BJ7" s="39">
        <v>296.5</v>
      </c>
      <c r="BK7" s="39">
        <v>285.77</v>
      </c>
      <c r="BL7" s="39">
        <v>283.10000000000002</v>
      </c>
      <c r="BM7" s="39">
        <v>274.14</v>
      </c>
      <c r="BN7" s="39">
        <v>266.66000000000003</v>
      </c>
      <c r="BO7" s="39">
        <v>270.87</v>
      </c>
      <c r="BP7" s="39">
        <v>90.27</v>
      </c>
      <c r="BQ7" s="39">
        <v>89.77</v>
      </c>
      <c r="BR7" s="39">
        <v>93.82</v>
      </c>
      <c r="BS7" s="39">
        <v>97.72</v>
      </c>
      <c r="BT7" s="39">
        <v>103.22</v>
      </c>
      <c r="BU7" s="39">
        <v>100.42</v>
      </c>
      <c r="BV7" s="39">
        <v>100.77</v>
      </c>
      <c r="BW7" s="39">
        <v>107.74</v>
      </c>
      <c r="BX7" s="39">
        <v>108.81</v>
      </c>
      <c r="BY7" s="39">
        <v>110.87</v>
      </c>
      <c r="BZ7" s="39">
        <v>105.59</v>
      </c>
      <c r="CA7" s="39">
        <v>175.96</v>
      </c>
      <c r="CB7" s="39">
        <v>175.97</v>
      </c>
      <c r="CC7" s="39">
        <v>166.28</v>
      </c>
      <c r="CD7" s="39">
        <v>160.99</v>
      </c>
      <c r="CE7" s="39">
        <v>152.49</v>
      </c>
      <c r="CF7" s="39">
        <v>166.61</v>
      </c>
      <c r="CG7" s="39">
        <v>165.74</v>
      </c>
      <c r="CH7" s="39">
        <v>154.33000000000001</v>
      </c>
      <c r="CI7" s="39">
        <v>152.94999999999999</v>
      </c>
      <c r="CJ7" s="39">
        <v>150.54</v>
      </c>
      <c r="CK7" s="39">
        <v>163.27000000000001</v>
      </c>
      <c r="CL7" s="39">
        <v>63.65</v>
      </c>
      <c r="CM7" s="39">
        <v>63.45</v>
      </c>
      <c r="CN7" s="39">
        <v>62.86</v>
      </c>
      <c r="CO7" s="39">
        <v>61.59</v>
      </c>
      <c r="CP7" s="39">
        <v>60.93</v>
      </c>
      <c r="CQ7" s="39">
        <v>64.09</v>
      </c>
      <c r="CR7" s="39">
        <v>63.91</v>
      </c>
      <c r="CS7" s="39">
        <v>63.25</v>
      </c>
      <c r="CT7" s="39">
        <v>63.03</v>
      </c>
      <c r="CU7" s="39">
        <v>63.18</v>
      </c>
      <c r="CV7" s="39">
        <v>59.94</v>
      </c>
      <c r="CW7" s="39">
        <v>89.25</v>
      </c>
      <c r="CX7" s="39">
        <v>89.29</v>
      </c>
      <c r="CY7" s="39">
        <v>88.51</v>
      </c>
      <c r="CZ7" s="39">
        <v>89.5</v>
      </c>
      <c r="DA7" s="39">
        <v>90.5</v>
      </c>
      <c r="DB7" s="39">
        <v>91.19</v>
      </c>
      <c r="DC7" s="39">
        <v>91.45</v>
      </c>
      <c r="DD7" s="39">
        <v>91.07</v>
      </c>
      <c r="DE7" s="39">
        <v>91.21</v>
      </c>
      <c r="DF7" s="39">
        <v>91.6</v>
      </c>
      <c r="DG7" s="39">
        <v>90.22</v>
      </c>
      <c r="DH7" s="39">
        <v>49.09</v>
      </c>
      <c r="DI7" s="39">
        <v>50.52</v>
      </c>
      <c r="DJ7" s="39">
        <v>51.77</v>
      </c>
      <c r="DK7" s="39">
        <v>52.9</v>
      </c>
      <c r="DL7" s="39">
        <v>53.72</v>
      </c>
      <c r="DM7" s="39">
        <v>44.41</v>
      </c>
      <c r="DN7" s="39">
        <v>45.38</v>
      </c>
      <c r="DO7" s="39">
        <v>47.7</v>
      </c>
      <c r="DP7" s="39">
        <v>48.41</v>
      </c>
      <c r="DQ7" s="39">
        <v>49.1</v>
      </c>
      <c r="DR7" s="39">
        <v>47.91</v>
      </c>
      <c r="DS7" s="39">
        <v>18.7</v>
      </c>
      <c r="DT7" s="39">
        <v>18.79</v>
      </c>
      <c r="DU7" s="39">
        <v>18.89</v>
      </c>
      <c r="DV7" s="39">
        <v>21.07</v>
      </c>
      <c r="DW7" s="39">
        <v>22.78</v>
      </c>
      <c r="DX7" s="39">
        <v>12.28</v>
      </c>
      <c r="DY7" s="39">
        <v>13.33</v>
      </c>
      <c r="DZ7" s="39">
        <v>14.54</v>
      </c>
      <c r="EA7" s="39">
        <v>16.16</v>
      </c>
      <c r="EB7" s="39">
        <v>17.420000000000002</v>
      </c>
      <c r="EC7" s="39">
        <v>15</v>
      </c>
      <c r="ED7" s="39">
        <v>0.57999999999999996</v>
      </c>
      <c r="EE7" s="39">
        <v>0.54</v>
      </c>
      <c r="EF7" s="39">
        <v>0.48</v>
      </c>
      <c r="EG7" s="39">
        <v>0.63</v>
      </c>
      <c r="EH7" s="39">
        <v>0.8</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2018-02-09T04:32:30Z</cp:lastPrinted>
  <dcterms:created xsi:type="dcterms:W3CDTF">2017-12-25T01:26:20Z</dcterms:created>
  <dcterms:modified xsi:type="dcterms:W3CDTF">2018-02-22T14:47:06Z</dcterms:modified>
  <cp:category/>
</cp:coreProperties>
</file>