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4調査係\★経営比較分析表\★ H28決算（上水・下水・電気・バス・観光・駐車場）\H300216 ★公表に向けて\01 各事業係提出フォルダ\02 下水道\01 法適\"/>
    </mc:Choice>
  </mc:AlternateContent>
  <workbookProtection workbookPassword="B319" lockStructure="1"/>
  <bookViews>
    <workbookView xWindow="240" yWindow="60" windowWidth="14940" windowHeight="7872"/>
  </bookViews>
  <sheets>
    <sheet name="法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AT8" i="4" s="1"/>
  <c r="S6" i="5"/>
  <c r="R6" i="5"/>
  <c r="AD10" i="4" s="1"/>
  <c r="Q6" i="5"/>
  <c r="P6" i="5"/>
  <c r="P10" i="4" s="1"/>
  <c r="O6" i="5"/>
  <c r="N6" i="5"/>
  <c r="B10" i="4" s="1"/>
  <c r="M6" i="5"/>
  <c r="L6" i="5"/>
  <c r="W8" i="4" s="1"/>
  <c r="K6" i="5"/>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L10" i="4"/>
  <c r="W10" i="4"/>
  <c r="I10" i="4"/>
  <c r="BB8" i="4"/>
  <c r="AL8" i="4"/>
  <c r="P8" i="4"/>
  <c r="B8" i="4"/>
  <c r="C10" i="5" l="1"/>
  <c r="D10" i="5"/>
  <c r="E10" i="5"/>
  <c r="B10" i="5"/>
</calcChain>
</file>

<file path=xl/sharedStrings.xml><?xml version="1.0" encoding="utf-8"?>
<sst xmlns="http://schemas.openxmlformats.org/spreadsheetml/2006/main" count="235" uniqueCount="122">
  <si>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</si>
  <si>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</si>
  <si>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</si>
  <si>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</si>
  <si>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</si>
  <si>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</si>
  <si>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</si>
  <si>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</si>
  <si>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</si>
  <si>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</si>
  <si>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</si>
  <si>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</si>
  <si>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</si>
  <si>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</si>
  <si>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</si>
  <si>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</si>
  <si>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</si>
  <si>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</si>
  <si>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</si>
  <si>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</si>
  <si>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</si>
  <si>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</si>
  <si>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</si>
  <si>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</si>
  <si>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</si>
  <si>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</si>
  <si>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</si>
  <si>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</si>
  <si>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</si>
  <si>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</si>
  <si>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</si>
  <si>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</si>
  <si>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</si>
  <si>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</si>
  <si>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</si>
  <si>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</si>
  <si>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</si>
  <si>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</si>
  <si>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</si>
  <si>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</si>
  <si>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</si>
  <si>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</si>
  <si>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</si>
  <si>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</si>
  <si>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</si>
  <si>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</si>
  <si>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</si>
  <si>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</si>
  <si>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</si>
  <si>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</si>
  <si>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</si>
  <si>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</si>
  <si>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</si>
  <si>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</si>
  <si>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</si>
  <si>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</si>
  <si>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</si>
  <si>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</si>
  <si>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</si>
  <si>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</si>
  <si>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</si>
  <si>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</si>
  <si>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</si>
  <si>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</si>
  <si>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</si>
  <si>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</si>
  <si>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</si>
  <si>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</si>
  <si>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</si>
  <si>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</si>
  <si>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</si>
  <si>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</si>
  <si>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</si>
  <si>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</si>
  <si>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</si>
  <si>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</si>
  <si>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</si>
  <si>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</si>
  <si>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</si>
  <si>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</si>
  <si>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</si>
  <si>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</si>
  <si>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</si>
  <si>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</si>
  <si>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</si>
  <si>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</si>
  <si>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</si>
  <si>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</si>
  <si>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</si>
  <si>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</si>
  <si>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</si>
  <si>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</si>
  <si>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</si>
  <si>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</si>
  <si>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</si>
  <si>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</si>
  <si>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</si>
  <si>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</si>
  <si>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</si>
  <si>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</si>
  <si>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</si>
  <si>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</si>
  <si>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</si>
  <si>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</si>
  <si>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</si>
  <si>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</si>
  <si>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</si>
  <si>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</si>
  <si>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福井県</t>
  </si>
  <si>
    <t>法適用</t>
  </si>
  <si>
    <t>下水道事業</t>
  </si>
  <si>
    <t>特定公共下水道</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</si>
  <si>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</si>
  <si>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</si>
  <si>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</si>
  <si>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</si>
  <si>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</si>
  <si>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</si>
  <si>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</si>
  <si>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今後の老朽化対策・耐震化等の設備投資の増加に備えて、効率的な維持管理や適切な料金設定により、経営の安定と資金確保に努めている。
　処理水量は、企業の新規立地や増設等により増加傾向となっており、施設利用率は類似団体平均値を上回っている。
　その結果、経常収支比率および経費回収率は、平成２６年度の公営企業会計制度の見直しにより変動しているが、類似団体平均値を常に若干上回っており、累積欠損金比率も０％を維持している。なお、汚水処理原価は、工場排水を対象として生物処理に加えろ過設備や活性炭吸着設備による処理を行っていることから、類似団体平均値を上回っている。
　平成２６年度の公営企業会計基準の見直しや工事にかかる預り金や未払金の減少により、流動比率の変動が見られるが、１００％以上を確保し、類似団体平均値を上回っている。
　企業債の残高が無いため、企業債残高対事業規模比率も０％となっている。
　今後も引き続き経営の健全化、効率化に努めていく。</t>
    <rPh sb="66" eb="68">
      <t>ショリ</t>
    </rPh>
    <rPh sb="82" eb="83">
      <t>トウ</t>
    </rPh>
    <rPh sb="111" eb="112">
      <t>ウエ</t>
    </rPh>
    <rPh sb="134" eb="136">
      <t>ケイヒ</t>
    </rPh>
    <rPh sb="141" eb="143">
      <t>ヘイセイ</t>
    </rPh>
    <rPh sb="145" eb="147">
      <t>ネンド</t>
    </rPh>
    <rPh sb="148" eb="150">
      <t>コウエイ</t>
    </rPh>
    <rPh sb="150" eb="152">
      <t>キギョウ</t>
    </rPh>
    <rPh sb="152" eb="154">
      <t>カイケイ</t>
    </rPh>
    <rPh sb="154" eb="156">
      <t>セイド</t>
    </rPh>
    <rPh sb="157" eb="159">
      <t>ミナオ</t>
    </rPh>
    <rPh sb="163" eb="165">
      <t>ヘンドウ</t>
    </rPh>
    <rPh sb="171" eb="173">
      <t>ルイジ</t>
    </rPh>
    <rPh sb="173" eb="175">
      <t>ダンタイ</t>
    </rPh>
    <rPh sb="175" eb="178">
      <t>ヘイキンチ</t>
    </rPh>
    <rPh sb="179" eb="180">
      <t>ツネ</t>
    </rPh>
    <rPh sb="181" eb="183">
      <t>ジャッカン</t>
    </rPh>
    <rPh sb="183" eb="185">
      <t>ウワマワ</t>
    </rPh>
    <rPh sb="211" eb="213">
      <t>オスイ</t>
    </rPh>
    <rPh sb="213" eb="215">
      <t>ショリ</t>
    </rPh>
    <rPh sb="215" eb="217">
      <t>ゲンカ</t>
    </rPh>
    <rPh sb="219" eb="221">
      <t>コウジョウ</t>
    </rPh>
    <rPh sb="221" eb="223">
      <t>ハイスイ</t>
    </rPh>
    <rPh sb="224" eb="226">
      <t>タイショウ</t>
    </rPh>
    <rPh sb="229" eb="231">
      <t>セイブツ</t>
    </rPh>
    <rPh sb="231" eb="233">
      <t>ショリ</t>
    </rPh>
    <rPh sb="234" eb="235">
      <t>クワ</t>
    </rPh>
    <rPh sb="237" eb="238">
      <t>カ</t>
    </rPh>
    <rPh sb="238" eb="240">
      <t>セツビ</t>
    </rPh>
    <rPh sb="241" eb="244">
      <t>カッセイタン</t>
    </rPh>
    <rPh sb="244" eb="246">
      <t>キュウチャク</t>
    </rPh>
    <rPh sb="246" eb="248">
      <t>セツビ</t>
    </rPh>
    <rPh sb="251" eb="253">
      <t>ショリ</t>
    </rPh>
    <rPh sb="254" eb="255">
      <t>オコナ</t>
    </rPh>
    <rPh sb="264" eb="266">
      <t>ルイジ</t>
    </rPh>
    <rPh sb="266" eb="268">
      <t>ダンタイ</t>
    </rPh>
    <rPh sb="268" eb="271">
      <t>ヘイキンチ</t>
    </rPh>
    <rPh sb="272" eb="274">
      <t>ウワマワ</t>
    </rPh>
    <rPh sb="381" eb="383">
      <t>ジギョウ</t>
    </rPh>
    <rPh sb="383" eb="385">
      <t>キボ</t>
    </rPh>
    <phoneticPr fontId="22"/>
  </si>
  <si>
    <t>　現在の経営状況は健全で効率的な経営を行っていると判断できる。
　当事業は供用開始から２０年以上が経過し、塩害や工場排水の腐食成分などによる腐食が進行しており、今後は老朽化対策に伴う更新需要の増大や施設・管路の維持修繕に加え、施設・管路の耐震化が予定されており、多額の費用負担が見込まれる。
　そのため、これらに見合う料金収入の確保および経費節減に努め、より一層経営の健全化・効率化に努めていく必要がある。</t>
    <rPh sb="1" eb="3">
      <t>ゲンザイ</t>
    </rPh>
    <rPh sb="4" eb="6">
      <t>ケイエイ</t>
    </rPh>
    <rPh sb="6" eb="8">
      <t>ジョウキョウ</t>
    </rPh>
    <rPh sb="19" eb="20">
      <t>オコナ</t>
    </rPh>
    <rPh sb="25" eb="27">
      <t>ハンダン</t>
    </rPh>
    <rPh sb="37" eb="39">
      <t>キョウヨウ</t>
    </rPh>
    <phoneticPr fontId="7"/>
  </si>
  <si>
    <t>　運用開始から２０年以上経過した施設であるため、有形固定資産減価償却率は類似団体平均と同程度となっているが、管渠老朽化率は低いことから、管路以外の施設の老朽化の度合は高くなっている。
　老朽化対策については、機能維持や安全性確保のため、点検・診断・修繕・更新等のメンテナンスサイクルにより、長寿命化を図り設備投資の抑制や平準化など、中長期的な視点で計画的に進めている。
　公営企業経営戦略において、計画的かつ効率的な更新計画を設定し、老朽化対策に取り組んでいく。</t>
    <rPh sb="1" eb="3">
      <t>ウンヨウ</t>
    </rPh>
    <rPh sb="3" eb="5">
      <t>カイシ</t>
    </rPh>
    <rPh sb="9" eb="10">
      <t>ネン</t>
    </rPh>
    <rPh sb="10" eb="12">
      <t>イジョウ</t>
    </rPh>
    <rPh sb="12" eb="14">
      <t>ケイカ</t>
    </rPh>
    <rPh sb="16" eb="18">
      <t>シセツ</t>
    </rPh>
    <rPh sb="24" eb="26">
      <t>ユウケイ</t>
    </rPh>
    <rPh sb="26" eb="28">
      <t>コテイ</t>
    </rPh>
    <rPh sb="28" eb="30">
      <t>シサン</t>
    </rPh>
    <rPh sb="30" eb="32">
      <t>ゲンカ</t>
    </rPh>
    <rPh sb="32" eb="34">
      <t>ショウキャク</t>
    </rPh>
    <rPh sb="34" eb="35">
      <t>リツ</t>
    </rPh>
    <rPh sb="36" eb="38">
      <t>ルイジ</t>
    </rPh>
    <rPh sb="38" eb="40">
      <t>ダンタイ</t>
    </rPh>
    <rPh sb="40" eb="42">
      <t>ヘイキン</t>
    </rPh>
    <rPh sb="43" eb="46">
      <t>ドウテイド</t>
    </rPh>
    <rPh sb="54" eb="55">
      <t>カン</t>
    </rPh>
    <rPh sb="55" eb="56">
      <t>キョ</t>
    </rPh>
    <rPh sb="56" eb="59">
      <t>ロウキュウカ</t>
    </rPh>
    <rPh sb="59" eb="60">
      <t>リツ</t>
    </rPh>
    <rPh sb="61" eb="62">
      <t>ヒク</t>
    </rPh>
    <rPh sb="68" eb="70">
      <t>カンロ</t>
    </rPh>
    <rPh sb="70" eb="72">
      <t>イガイ</t>
    </rPh>
    <rPh sb="73" eb="75">
      <t>シセツ</t>
    </rPh>
    <rPh sb="76" eb="79">
      <t>ロウキュウカ</t>
    </rPh>
    <rPh sb="80" eb="82">
      <t>ドアイ</t>
    </rPh>
    <rPh sb="83" eb="84">
      <t>タカ</t>
    </rPh>
    <rPh sb="150" eb="151">
      <t>ハカ</t>
    </rPh>
    <rPh sb="160" eb="163">
      <t>ヘイジュンカ</t>
    </rPh>
    <rPh sb="186" eb="188">
      <t>コウエイ</t>
    </rPh>
    <rPh sb="188" eb="190">
      <t>キギョウ</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</si>
</sst>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6"/>
      <name val="ＭＳ Ｐゴシック"/>
      <family val="3"/>
      <charset val="128"/>
      <scheme val="minor"/>
    </font>
  </fonts>
  <fills count="6">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
      <patternFill patternType="solid">
        <fgColor theme="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1">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5" borderId="6" xfId="0" applyFont="1" applyFill="1" applyBorder="1" applyAlignment="1" applyProtection="1">
      <alignment horizontal="left" vertical="top" wrapText="1"/>
      <protection locked="0"/>
    </xf>
    <xf numFmtId="0" fontId="5" fillId="5" borderId="0" xfId="0" applyFont="1" applyFill="1" applyBorder="1" applyAlignment="1" applyProtection="1">
      <alignment horizontal="left" vertical="top" wrapText="1"/>
      <protection locked="0"/>
    </xf>
    <xf numFmtId="0" fontId="5" fillId="5" borderId="7" xfId="0" applyFont="1" applyFill="1" applyBorder="1" applyAlignment="1" applyProtection="1">
      <alignment horizontal="left" vertical="top" wrapText="1"/>
      <protection locked="0"/>
    </xf>
    <xf numFmtId="0" fontId="5" fillId="5" borderId="8" xfId="0" applyFont="1" applyFill="1" applyBorder="1" applyAlignment="1" applyProtection="1">
      <alignment horizontal="left" vertical="top" wrapText="1"/>
      <protection locked="0"/>
    </xf>
    <xf numFmtId="0" fontId="5" fillId="5" borderId="1" xfId="0" applyFont="1" applyFill="1" applyBorder="1" applyAlignment="1" applyProtection="1">
      <alignment horizontal="left" vertical="top" wrapText="1"/>
      <protection locked="0"/>
    </xf>
    <xf numFmtId="0" fontId="5" fillId="5" borderId="9" xfId="0" applyFont="1" applyFill="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5" fillId="0" borderId="6" xfId="8" applyFont="1" applyBorder="1" applyAlignment="1" applyProtection="1">
      <alignment horizontal="left" vertical="top" wrapText="1"/>
      <protection locked="0"/>
    </xf>
    <xf numFmtId="0" fontId="5" fillId="0" borderId="0" xfId="8" applyFont="1" applyBorder="1" applyAlignment="1" applyProtection="1">
      <alignment horizontal="left" vertical="top" wrapText="1"/>
      <protection locked="0"/>
    </xf>
    <xf numFmtId="0" fontId="5" fillId="0" borderId="7" xfId="8" applyFont="1" applyBorder="1" applyAlignment="1" applyProtection="1">
      <alignment horizontal="left" vertical="top" wrapText="1"/>
      <protection locked="0"/>
    </xf>
    <xf numFmtId="0" fontId="5" fillId="0" borderId="8" xfId="8" applyFont="1" applyBorder="1" applyAlignment="1" applyProtection="1">
      <alignment horizontal="left" vertical="top" wrapText="1"/>
      <protection locked="0"/>
    </xf>
    <xf numFmtId="0" fontId="5" fillId="0" borderId="1" xfId="8" applyFont="1" applyBorder="1" applyAlignment="1" applyProtection="1">
      <alignment horizontal="left" vertical="top" wrapText="1"/>
      <protection locked="0"/>
    </xf>
    <xf numFmtId="0" fontId="5" fillId="0" borderId="9" xfId="8" applyFont="1" applyBorder="1" applyAlignment="1" applyProtection="1">
      <alignment horizontal="left" vertical="top" wrapText="1"/>
      <protection locked="0"/>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formatCode="#,##0.00;&quot;△&quot;#,##0.00;&quot;-&quot;">
                  <c:v>2.2400000000000002</c:v>
                </c:pt>
                <c:pt idx="4" formatCode="#,##0.00;&quot;△&quot;#,##0.00;&quot;-&quot;">
                  <c:v>0.47</c:v>
                </c:pt>
              </c:numCache>
            </c:numRef>
          </c:val>
          <c:extLst xmlns:c16r2="http://schemas.microsoft.com/office/drawing/2015/06/chart">
            <c:ext xmlns:c16="http://schemas.microsoft.com/office/drawing/2014/chart" uri="{C3380CC4-5D6E-409C-BE32-E72D297353CC}">
              <c16:uniqueId val="{00000000-0C41-4E92-9365-2519B897F313}"/>
            </c:ext>
          </c:extLst>
        </c:ser>
        <c:dLbls>
          <c:showLegendKey val="0"/>
          <c:showVal val="0"/>
          <c:showCatName val="0"/>
          <c:showSerName val="0"/>
          <c:showPercent val="0"/>
          <c:showBubbleSize val="0"/>
        </c:dLbls>
        <c:gapWidth val="150"/>
        <c:axId val="453377128"/>
        <c:axId val="453376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formatCode="#,##0.00;&quot;△&quot;#,##0.00;&quot;-&quot;">
                  <c:v>1.17</c:v>
                </c:pt>
                <c:pt idx="4" formatCode="#,##0.00;&quot;△&quot;#,##0.00;&quot;-&quot;">
                  <c:v>0.25</c:v>
                </c:pt>
              </c:numCache>
            </c:numRef>
          </c:val>
          <c:smooth val="0"/>
          <c:extLst xmlns:c16r2="http://schemas.microsoft.com/office/drawing/2015/06/chart">
            <c:ext xmlns:c16="http://schemas.microsoft.com/office/drawing/2014/chart" uri="{C3380CC4-5D6E-409C-BE32-E72D297353CC}">
              <c16:uniqueId val="{00000001-0C41-4E92-9365-2519B897F313}"/>
            </c:ext>
          </c:extLst>
        </c:ser>
        <c:dLbls>
          <c:showLegendKey val="0"/>
          <c:showVal val="0"/>
          <c:showCatName val="0"/>
          <c:showSerName val="0"/>
          <c:showPercent val="0"/>
          <c:showBubbleSize val="0"/>
        </c:dLbls>
        <c:marker val="1"/>
        <c:smooth val="0"/>
        <c:axId val="453377128"/>
        <c:axId val="453376344"/>
      </c:lineChart>
      <c:dateAx>
        <c:axId val="453377128"/>
        <c:scaling>
          <c:orientation val="minMax"/>
        </c:scaling>
        <c:delete val="1"/>
        <c:axPos val="b"/>
        <c:numFmt formatCode="ge" sourceLinked="1"/>
        <c:majorTickMark val="none"/>
        <c:minorTickMark val="none"/>
        <c:tickLblPos val="none"/>
        <c:crossAx val="453376344"/>
        <c:crosses val="autoZero"/>
        <c:auto val="1"/>
        <c:lblOffset val="100"/>
        <c:baseTimeUnit val="years"/>
      </c:dateAx>
      <c:valAx>
        <c:axId val="453376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3377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66.27</c:v>
                </c:pt>
                <c:pt idx="1">
                  <c:v>66.27</c:v>
                </c:pt>
                <c:pt idx="2">
                  <c:v>68.040000000000006</c:v>
                </c:pt>
                <c:pt idx="3">
                  <c:v>51.78</c:v>
                </c:pt>
                <c:pt idx="4">
                  <c:v>54.22</c:v>
                </c:pt>
              </c:numCache>
            </c:numRef>
          </c:val>
          <c:extLst xmlns:c16r2="http://schemas.microsoft.com/office/drawing/2015/06/chart">
            <c:ext xmlns:c16="http://schemas.microsoft.com/office/drawing/2014/chart" uri="{C3380CC4-5D6E-409C-BE32-E72D297353CC}">
              <c16:uniqueId val="{00000000-EA10-4A6D-B291-8C2F0D815CD6}"/>
            </c:ext>
          </c:extLst>
        </c:ser>
        <c:dLbls>
          <c:showLegendKey val="0"/>
          <c:showVal val="0"/>
          <c:showCatName val="0"/>
          <c:showSerName val="0"/>
          <c:showPercent val="0"/>
          <c:showBubbleSize val="0"/>
        </c:dLbls>
        <c:gapWidth val="150"/>
        <c:axId val="501694792"/>
        <c:axId val="501695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42.74</c:v>
                </c:pt>
                <c:pt idx="1">
                  <c:v>41.28</c:v>
                </c:pt>
                <c:pt idx="2">
                  <c:v>38.549999999999997</c:v>
                </c:pt>
                <c:pt idx="3">
                  <c:v>38.75</c:v>
                </c:pt>
                <c:pt idx="4">
                  <c:v>38.94</c:v>
                </c:pt>
              </c:numCache>
            </c:numRef>
          </c:val>
          <c:smooth val="0"/>
          <c:extLst xmlns:c16r2="http://schemas.microsoft.com/office/drawing/2015/06/chart">
            <c:ext xmlns:c16="http://schemas.microsoft.com/office/drawing/2014/chart" uri="{C3380CC4-5D6E-409C-BE32-E72D297353CC}">
              <c16:uniqueId val="{00000001-EA10-4A6D-B291-8C2F0D815CD6}"/>
            </c:ext>
          </c:extLst>
        </c:ser>
        <c:dLbls>
          <c:showLegendKey val="0"/>
          <c:showVal val="0"/>
          <c:showCatName val="0"/>
          <c:showSerName val="0"/>
          <c:showPercent val="0"/>
          <c:showBubbleSize val="0"/>
        </c:dLbls>
        <c:marker val="1"/>
        <c:smooth val="0"/>
        <c:axId val="501694792"/>
        <c:axId val="501695576"/>
      </c:lineChart>
      <c:dateAx>
        <c:axId val="501694792"/>
        <c:scaling>
          <c:orientation val="minMax"/>
        </c:scaling>
        <c:delete val="1"/>
        <c:axPos val="b"/>
        <c:numFmt formatCode="ge" sourceLinked="1"/>
        <c:majorTickMark val="none"/>
        <c:minorTickMark val="none"/>
        <c:tickLblPos val="none"/>
        <c:crossAx val="501695576"/>
        <c:crosses val="autoZero"/>
        <c:auto val="1"/>
        <c:lblOffset val="100"/>
        <c:baseTimeUnit val="years"/>
      </c:dateAx>
      <c:valAx>
        <c:axId val="501695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1694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94C-4B17-9557-ECE7D893A17B}"/>
            </c:ext>
          </c:extLst>
        </c:ser>
        <c:dLbls>
          <c:showLegendKey val="0"/>
          <c:showVal val="0"/>
          <c:showCatName val="0"/>
          <c:showSerName val="0"/>
          <c:showPercent val="0"/>
          <c:showBubbleSize val="0"/>
        </c:dLbls>
        <c:gapWidth val="150"/>
        <c:axId val="501694400"/>
        <c:axId val="501693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3.97</c:v>
                </c:pt>
                <c:pt idx="1">
                  <c:v>5.38</c:v>
                </c:pt>
                <c:pt idx="2">
                  <c:v>5.65</c:v>
                </c:pt>
                <c:pt idx="3">
                  <c:v>5.64</c:v>
                </c:pt>
                <c:pt idx="4">
                  <c:v>5.77</c:v>
                </c:pt>
              </c:numCache>
            </c:numRef>
          </c:val>
          <c:smooth val="0"/>
          <c:extLst xmlns:c16r2="http://schemas.microsoft.com/office/drawing/2015/06/chart">
            <c:ext xmlns:c16="http://schemas.microsoft.com/office/drawing/2014/chart" uri="{C3380CC4-5D6E-409C-BE32-E72D297353CC}">
              <c16:uniqueId val="{00000001-394C-4B17-9557-ECE7D893A17B}"/>
            </c:ext>
          </c:extLst>
        </c:ser>
        <c:dLbls>
          <c:showLegendKey val="0"/>
          <c:showVal val="0"/>
          <c:showCatName val="0"/>
          <c:showSerName val="0"/>
          <c:showPercent val="0"/>
          <c:showBubbleSize val="0"/>
        </c:dLbls>
        <c:marker val="1"/>
        <c:smooth val="0"/>
        <c:axId val="501694400"/>
        <c:axId val="501693224"/>
      </c:lineChart>
      <c:dateAx>
        <c:axId val="501694400"/>
        <c:scaling>
          <c:orientation val="minMax"/>
        </c:scaling>
        <c:delete val="1"/>
        <c:axPos val="b"/>
        <c:numFmt formatCode="ge" sourceLinked="1"/>
        <c:majorTickMark val="none"/>
        <c:minorTickMark val="none"/>
        <c:tickLblPos val="none"/>
        <c:crossAx val="501693224"/>
        <c:crosses val="autoZero"/>
        <c:auto val="1"/>
        <c:lblOffset val="100"/>
        <c:baseTimeUnit val="years"/>
      </c:dateAx>
      <c:valAx>
        <c:axId val="501693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1694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106.57</c:v>
                </c:pt>
                <c:pt idx="1">
                  <c:v>109.43</c:v>
                </c:pt>
                <c:pt idx="2">
                  <c:v>125.44</c:v>
                </c:pt>
                <c:pt idx="3">
                  <c:v>121.68</c:v>
                </c:pt>
                <c:pt idx="4">
                  <c:v>122.37</c:v>
                </c:pt>
              </c:numCache>
            </c:numRef>
          </c:val>
          <c:extLst xmlns:c16r2="http://schemas.microsoft.com/office/drawing/2015/06/chart">
            <c:ext xmlns:c16="http://schemas.microsoft.com/office/drawing/2014/chart" uri="{C3380CC4-5D6E-409C-BE32-E72D297353CC}">
              <c16:uniqueId val="{00000000-E2A0-442D-89E0-7499F7C12610}"/>
            </c:ext>
          </c:extLst>
        </c:ser>
        <c:dLbls>
          <c:showLegendKey val="0"/>
          <c:showVal val="0"/>
          <c:showCatName val="0"/>
          <c:showSerName val="0"/>
          <c:showPercent val="0"/>
          <c:showBubbleSize val="0"/>
        </c:dLbls>
        <c:gapWidth val="150"/>
        <c:axId val="453370072"/>
        <c:axId val="453375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103.39</c:v>
                </c:pt>
                <c:pt idx="1">
                  <c:v>105.13</c:v>
                </c:pt>
                <c:pt idx="2">
                  <c:v>118.33</c:v>
                </c:pt>
                <c:pt idx="3">
                  <c:v>117.31</c:v>
                </c:pt>
                <c:pt idx="4">
                  <c:v>119.65</c:v>
                </c:pt>
              </c:numCache>
            </c:numRef>
          </c:val>
          <c:smooth val="0"/>
          <c:extLst xmlns:c16r2="http://schemas.microsoft.com/office/drawing/2015/06/chart">
            <c:ext xmlns:c16="http://schemas.microsoft.com/office/drawing/2014/chart" uri="{C3380CC4-5D6E-409C-BE32-E72D297353CC}">
              <c16:uniqueId val="{00000001-E2A0-442D-89E0-7499F7C12610}"/>
            </c:ext>
          </c:extLst>
        </c:ser>
        <c:dLbls>
          <c:showLegendKey val="0"/>
          <c:showVal val="0"/>
          <c:showCatName val="0"/>
          <c:showSerName val="0"/>
          <c:showPercent val="0"/>
          <c:showBubbleSize val="0"/>
        </c:dLbls>
        <c:marker val="1"/>
        <c:smooth val="0"/>
        <c:axId val="453370072"/>
        <c:axId val="453375560"/>
      </c:lineChart>
      <c:dateAx>
        <c:axId val="453370072"/>
        <c:scaling>
          <c:orientation val="minMax"/>
        </c:scaling>
        <c:delete val="1"/>
        <c:axPos val="b"/>
        <c:numFmt formatCode="ge" sourceLinked="1"/>
        <c:majorTickMark val="none"/>
        <c:minorTickMark val="none"/>
        <c:tickLblPos val="none"/>
        <c:crossAx val="453375560"/>
        <c:crosses val="autoZero"/>
        <c:auto val="1"/>
        <c:lblOffset val="100"/>
        <c:baseTimeUnit val="years"/>
      </c:dateAx>
      <c:valAx>
        <c:axId val="453375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3370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23.16</c:v>
                </c:pt>
                <c:pt idx="1">
                  <c:v>23.97</c:v>
                </c:pt>
                <c:pt idx="2">
                  <c:v>53.36</c:v>
                </c:pt>
                <c:pt idx="3">
                  <c:v>42.1</c:v>
                </c:pt>
                <c:pt idx="4">
                  <c:v>42.42</c:v>
                </c:pt>
              </c:numCache>
            </c:numRef>
          </c:val>
          <c:extLst xmlns:c16r2="http://schemas.microsoft.com/office/drawing/2015/06/chart">
            <c:ext xmlns:c16="http://schemas.microsoft.com/office/drawing/2014/chart" uri="{C3380CC4-5D6E-409C-BE32-E72D297353CC}">
              <c16:uniqueId val="{00000000-E4A8-418E-B7AF-B446E4E6AE32}"/>
            </c:ext>
          </c:extLst>
        </c:ser>
        <c:dLbls>
          <c:showLegendKey val="0"/>
          <c:showVal val="0"/>
          <c:showCatName val="0"/>
          <c:showSerName val="0"/>
          <c:showPercent val="0"/>
          <c:showBubbleSize val="0"/>
        </c:dLbls>
        <c:gapWidth val="150"/>
        <c:axId val="453376736"/>
        <c:axId val="453375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23.29</c:v>
                </c:pt>
                <c:pt idx="1">
                  <c:v>24.43</c:v>
                </c:pt>
                <c:pt idx="2">
                  <c:v>51.43</c:v>
                </c:pt>
                <c:pt idx="3">
                  <c:v>42.18</c:v>
                </c:pt>
                <c:pt idx="4">
                  <c:v>41.43</c:v>
                </c:pt>
              </c:numCache>
            </c:numRef>
          </c:val>
          <c:smooth val="0"/>
          <c:extLst xmlns:c16r2="http://schemas.microsoft.com/office/drawing/2015/06/chart">
            <c:ext xmlns:c16="http://schemas.microsoft.com/office/drawing/2014/chart" uri="{C3380CC4-5D6E-409C-BE32-E72D297353CC}">
              <c16:uniqueId val="{00000001-E4A8-418E-B7AF-B446E4E6AE32}"/>
            </c:ext>
          </c:extLst>
        </c:ser>
        <c:dLbls>
          <c:showLegendKey val="0"/>
          <c:showVal val="0"/>
          <c:showCatName val="0"/>
          <c:showSerName val="0"/>
          <c:showPercent val="0"/>
          <c:showBubbleSize val="0"/>
        </c:dLbls>
        <c:marker val="1"/>
        <c:smooth val="0"/>
        <c:axId val="453376736"/>
        <c:axId val="453375952"/>
      </c:lineChart>
      <c:dateAx>
        <c:axId val="453376736"/>
        <c:scaling>
          <c:orientation val="minMax"/>
        </c:scaling>
        <c:delete val="1"/>
        <c:axPos val="b"/>
        <c:numFmt formatCode="ge" sourceLinked="1"/>
        <c:majorTickMark val="none"/>
        <c:minorTickMark val="none"/>
        <c:tickLblPos val="none"/>
        <c:crossAx val="453375952"/>
        <c:crosses val="autoZero"/>
        <c:auto val="1"/>
        <c:lblOffset val="100"/>
        <c:baseTimeUnit val="years"/>
      </c:dateAx>
      <c:valAx>
        <c:axId val="45337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3376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D30-4523-ADA9-EC533F48C088}"/>
            </c:ext>
          </c:extLst>
        </c:ser>
        <c:dLbls>
          <c:showLegendKey val="0"/>
          <c:showVal val="0"/>
          <c:showCatName val="0"/>
          <c:showSerName val="0"/>
          <c:showPercent val="0"/>
          <c:showBubbleSize val="0"/>
        </c:dLbls>
        <c:gapWidth val="150"/>
        <c:axId val="664510440"/>
        <c:axId val="664510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FD30-4523-ADA9-EC533F48C088}"/>
            </c:ext>
          </c:extLst>
        </c:ser>
        <c:dLbls>
          <c:showLegendKey val="0"/>
          <c:showVal val="0"/>
          <c:showCatName val="0"/>
          <c:showSerName val="0"/>
          <c:showPercent val="0"/>
          <c:showBubbleSize val="0"/>
        </c:dLbls>
        <c:marker val="1"/>
        <c:smooth val="0"/>
        <c:axId val="664510440"/>
        <c:axId val="664510832"/>
      </c:lineChart>
      <c:dateAx>
        <c:axId val="664510440"/>
        <c:scaling>
          <c:orientation val="minMax"/>
        </c:scaling>
        <c:delete val="1"/>
        <c:axPos val="b"/>
        <c:numFmt formatCode="ge" sourceLinked="1"/>
        <c:majorTickMark val="none"/>
        <c:minorTickMark val="none"/>
        <c:tickLblPos val="none"/>
        <c:crossAx val="664510832"/>
        <c:crosses val="autoZero"/>
        <c:auto val="1"/>
        <c:lblOffset val="100"/>
        <c:baseTimeUnit val="years"/>
      </c:dateAx>
      <c:valAx>
        <c:axId val="664510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4510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4C9-4943-8844-61F43552BDB8}"/>
            </c:ext>
          </c:extLst>
        </c:ser>
        <c:dLbls>
          <c:showLegendKey val="0"/>
          <c:showVal val="0"/>
          <c:showCatName val="0"/>
          <c:showSerName val="0"/>
          <c:showPercent val="0"/>
          <c:showBubbleSize val="0"/>
        </c:dLbls>
        <c:gapWidth val="150"/>
        <c:axId val="664512008"/>
        <c:axId val="664512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8.59</c:v>
                </c:pt>
                <c:pt idx="1">
                  <c:v>10.210000000000001</c:v>
                </c:pt>
                <c:pt idx="2">
                  <c:v>10.45</c:v>
                </c:pt>
                <c:pt idx="3">
                  <c:v>12.33</c:v>
                </c:pt>
                <c:pt idx="4">
                  <c:v>8.98</c:v>
                </c:pt>
              </c:numCache>
            </c:numRef>
          </c:val>
          <c:smooth val="0"/>
          <c:extLst xmlns:c16r2="http://schemas.microsoft.com/office/drawing/2015/06/chart">
            <c:ext xmlns:c16="http://schemas.microsoft.com/office/drawing/2014/chart" uri="{C3380CC4-5D6E-409C-BE32-E72D297353CC}">
              <c16:uniqueId val="{00000001-E4C9-4943-8844-61F43552BDB8}"/>
            </c:ext>
          </c:extLst>
        </c:ser>
        <c:dLbls>
          <c:showLegendKey val="0"/>
          <c:showVal val="0"/>
          <c:showCatName val="0"/>
          <c:showSerName val="0"/>
          <c:showPercent val="0"/>
          <c:showBubbleSize val="0"/>
        </c:dLbls>
        <c:marker val="1"/>
        <c:smooth val="0"/>
        <c:axId val="664512008"/>
        <c:axId val="664512400"/>
      </c:lineChart>
      <c:dateAx>
        <c:axId val="664512008"/>
        <c:scaling>
          <c:orientation val="minMax"/>
        </c:scaling>
        <c:delete val="1"/>
        <c:axPos val="b"/>
        <c:numFmt formatCode="ge" sourceLinked="1"/>
        <c:majorTickMark val="none"/>
        <c:minorTickMark val="none"/>
        <c:tickLblPos val="none"/>
        <c:crossAx val="664512400"/>
        <c:crosses val="autoZero"/>
        <c:auto val="1"/>
        <c:lblOffset val="100"/>
        <c:baseTimeUnit val="years"/>
      </c:dateAx>
      <c:valAx>
        <c:axId val="664512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4512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309.83999999999997</c:v>
                </c:pt>
                <c:pt idx="1">
                  <c:v>506.18</c:v>
                </c:pt>
                <c:pt idx="2">
                  <c:v>415.93</c:v>
                </c:pt>
                <c:pt idx="3">
                  <c:v>616.21</c:v>
                </c:pt>
                <c:pt idx="4">
                  <c:v>749.73</c:v>
                </c:pt>
              </c:numCache>
            </c:numRef>
          </c:val>
          <c:extLst xmlns:c16r2="http://schemas.microsoft.com/office/drawing/2015/06/chart">
            <c:ext xmlns:c16="http://schemas.microsoft.com/office/drawing/2014/chart" uri="{C3380CC4-5D6E-409C-BE32-E72D297353CC}">
              <c16:uniqueId val="{00000000-B770-4885-80C9-2D3381FD342F}"/>
            </c:ext>
          </c:extLst>
        </c:ser>
        <c:dLbls>
          <c:showLegendKey val="0"/>
          <c:showVal val="0"/>
          <c:showCatName val="0"/>
          <c:showSerName val="0"/>
          <c:showPercent val="0"/>
          <c:showBubbleSize val="0"/>
        </c:dLbls>
        <c:gapWidth val="150"/>
        <c:axId val="502983240"/>
        <c:axId val="50298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309.49</c:v>
                </c:pt>
                <c:pt idx="1">
                  <c:v>502.99</c:v>
                </c:pt>
                <c:pt idx="2">
                  <c:v>397.49</c:v>
                </c:pt>
                <c:pt idx="3">
                  <c:v>572.32000000000005</c:v>
                </c:pt>
                <c:pt idx="4">
                  <c:v>674.87</c:v>
                </c:pt>
              </c:numCache>
            </c:numRef>
          </c:val>
          <c:smooth val="0"/>
          <c:extLst xmlns:c16r2="http://schemas.microsoft.com/office/drawing/2015/06/chart">
            <c:ext xmlns:c16="http://schemas.microsoft.com/office/drawing/2014/chart" uri="{C3380CC4-5D6E-409C-BE32-E72D297353CC}">
              <c16:uniqueId val="{00000001-B770-4885-80C9-2D3381FD342F}"/>
            </c:ext>
          </c:extLst>
        </c:ser>
        <c:dLbls>
          <c:showLegendKey val="0"/>
          <c:showVal val="0"/>
          <c:showCatName val="0"/>
          <c:showSerName val="0"/>
          <c:showPercent val="0"/>
          <c:showBubbleSize val="0"/>
        </c:dLbls>
        <c:marker val="1"/>
        <c:smooth val="0"/>
        <c:axId val="502983240"/>
        <c:axId val="502981280"/>
      </c:lineChart>
      <c:dateAx>
        <c:axId val="502983240"/>
        <c:scaling>
          <c:orientation val="minMax"/>
        </c:scaling>
        <c:delete val="1"/>
        <c:axPos val="b"/>
        <c:numFmt formatCode="ge" sourceLinked="1"/>
        <c:majorTickMark val="none"/>
        <c:minorTickMark val="none"/>
        <c:tickLblPos val="none"/>
        <c:crossAx val="502981280"/>
        <c:crosses val="autoZero"/>
        <c:auto val="1"/>
        <c:lblOffset val="100"/>
        <c:baseTimeUnit val="years"/>
      </c:dateAx>
      <c:valAx>
        <c:axId val="50298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2983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A23-49A4-BF0A-8DA0F4FEB87E}"/>
            </c:ext>
          </c:extLst>
        </c:ser>
        <c:dLbls>
          <c:showLegendKey val="0"/>
          <c:showVal val="0"/>
          <c:showCatName val="0"/>
          <c:showSerName val="0"/>
          <c:showPercent val="0"/>
          <c:showBubbleSize val="0"/>
        </c:dLbls>
        <c:gapWidth val="150"/>
        <c:axId val="502985592"/>
        <c:axId val="502984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45.9</c:v>
                </c:pt>
                <c:pt idx="1">
                  <c:v>47.29</c:v>
                </c:pt>
                <c:pt idx="2">
                  <c:v>73.8</c:v>
                </c:pt>
                <c:pt idx="3">
                  <c:v>78.25</c:v>
                </c:pt>
                <c:pt idx="4">
                  <c:v>74.61</c:v>
                </c:pt>
              </c:numCache>
            </c:numRef>
          </c:val>
          <c:smooth val="0"/>
          <c:extLst xmlns:c16r2="http://schemas.microsoft.com/office/drawing/2015/06/chart">
            <c:ext xmlns:c16="http://schemas.microsoft.com/office/drawing/2014/chart" uri="{C3380CC4-5D6E-409C-BE32-E72D297353CC}">
              <c16:uniqueId val="{00000001-2A23-49A4-BF0A-8DA0F4FEB87E}"/>
            </c:ext>
          </c:extLst>
        </c:ser>
        <c:dLbls>
          <c:showLegendKey val="0"/>
          <c:showVal val="0"/>
          <c:showCatName val="0"/>
          <c:showSerName val="0"/>
          <c:showPercent val="0"/>
          <c:showBubbleSize val="0"/>
        </c:dLbls>
        <c:marker val="1"/>
        <c:smooth val="0"/>
        <c:axId val="502985592"/>
        <c:axId val="502984416"/>
      </c:lineChart>
      <c:dateAx>
        <c:axId val="502985592"/>
        <c:scaling>
          <c:orientation val="minMax"/>
        </c:scaling>
        <c:delete val="1"/>
        <c:axPos val="b"/>
        <c:numFmt formatCode="ge" sourceLinked="1"/>
        <c:majorTickMark val="none"/>
        <c:minorTickMark val="none"/>
        <c:tickLblPos val="none"/>
        <c:crossAx val="502984416"/>
        <c:crosses val="autoZero"/>
        <c:auto val="1"/>
        <c:lblOffset val="100"/>
        <c:baseTimeUnit val="years"/>
      </c:dateAx>
      <c:valAx>
        <c:axId val="502984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2985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104.57</c:v>
                </c:pt>
                <c:pt idx="1">
                  <c:v>108.88</c:v>
                </c:pt>
                <c:pt idx="2">
                  <c:v>132.69</c:v>
                </c:pt>
                <c:pt idx="3">
                  <c:v>131.76</c:v>
                </c:pt>
                <c:pt idx="4">
                  <c:v>129.75</c:v>
                </c:pt>
              </c:numCache>
            </c:numRef>
          </c:val>
          <c:extLst xmlns:c16r2="http://schemas.microsoft.com/office/drawing/2015/06/chart">
            <c:ext xmlns:c16="http://schemas.microsoft.com/office/drawing/2014/chart" uri="{C3380CC4-5D6E-409C-BE32-E72D297353CC}">
              <c16:uniqueId val="{00000000-701A-4117-87DF-162E77EE1F4B}"/>
            </c:ext>
          </c:extLst>
        </c:ser>
        <c:dLbls>
          <c:showLegendKey val="0"/>
          <c:showVal val="0"/>
          <c:showCatName val="0"/>
          <c:showSerName val="0"/>
          <c:showPercent val="0"/>
          <c:showBubbleSize val="0"/>
        </c:dLbls>
        <c:gapWidth val="150"/>
        <c:axId val="502978928"/>
        <c:axId val="502984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103.9</c:v>
                </c:pt>
                <c:pt idx="1">
                  <c:v>108</c:v>
                </c:pt>
                <c:pt idx="2">
                  <c:v>119.12</c:v>
                </c:pt>
                <c:pt idx="3">
                  <c:v>122.14</c:v>
                </c:pt>
                <c:pt idx="4">
                  <c:v>115.85</c:v>
                </c:pt>
              </c:numCache>
            </c:numRef>
          </c:val>
          <c:smooth val="0"/>
          <c:extLst xmlns:c16r2="http://schemas.microsoft.com/office/drawing/2015/06/chart">
            <c:ext xmlns:c16="http://schemas.microsoft.com/office/drawing/2014/chart" uri="{C3380CC4-5D6E-409C-BE32-E72D297353CC}">
              <c16:uniqueId val="{00000001-701A-4117-87DF-162E77EE1F4B}"/>
            </c:ext>
          </c:extLst>
        </c:ser>
        <c:dLbls>
          <c:showLegendKey val="0"/>
          <c:showVal val="0"/>
          <c:showCatName val="0"/>
          <c:showSerName val="0"/>
          <c:showPercent val="0"/>
          <c:showBubbleSize val="0"/>
        </c:dLbls>
        <c:marker val="1"/>
        <c:smooth val="0"/>
        <c:axId val="502978928"/>
        <c:axId val="502984024"/>
      </c:lineChart>
      <c:dateAx>
        <c:axId val="502978928"/>
        <c:scaling>
          <c:orientation val="minMax"/>
        </c:scaling>
        <c:delete val="1"/>
        <c:axPos val="b"/>
        <c:numFmt formatCode="ge" sourceLinked="1"/>
        <c:majorTickMark val="none"/>
        <c:minorTickMark val="none"/>
        <c:tickLblPos val="none"/>
        <c:crossAx val="502984024"/>
        <c:crosses val="autoZero"/>
        <c:auto val="1"/>
        <c:lblOffset val="100"/>
        <c:baseTimeUnit val="years"/>
      </c:dateAx>
      <c:valAx>
        <c:axId val="502984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2978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144.34</c:v>
                </c:pt>
                <c:pt idx="1">
                  <c:v>136.66999999999999</c:v>
                </c:pt>
                <c:pt idx="2">
                  <c:v>110.49</c:v>
                </c:pt>
                <c:pt idx="3">
                  <c:v>110.66</c:v>
                </c:pt>
                <c:pt idx="4">
                  <c:v>112.2</c:v>
                </c:pt>
              </c:numCache>
            </c:numRef>
          </c:val>
          <c:extLst xmlns:c16r2="http://schemas.microsoft.com/office/drawing/2015/06/chart">
            <c:ext xmlns:c16="http://schemas.microsoft.com/office/drawing/2014/chart" uri="{C3380CC4-5D6E-409C-BE32-E72D297353CC}">
              <c16:uniqueId val="{00000000-282E-4164-B1EA-C5344E273F23}"/>
            </c:ext>
          </c:extLst>
        </c:ser>
        <c:dLbls>
          <c:showLegendKey val="0"/>
          <c:showVal val="0"/>
          <c:showCatName val="0"/>
          <c:showSerName val="0"/>
          <c:showPercent val="0"/>
          <c:showBubbleSize val="0"/>
        </c:dLbls>
        <c:gapWidth val="150"/>
        <c:axId val="502982064"/>
        <c:axId val="502979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79.83</c:v>
                </c:pt>
                <c:pt idx="1">
                  <c:v>78.95</c:v>
                </c:pt>
                <c:pt idx="2">
                  <c:v>71.61</c:v>
                </c:pt>
                <c:pt idx="3">
                  <c:v>71.989999999999995</c:v>
                </c:pt>
                <c:pt idx="4">
                  <c:v>76.56</c:v>
                </c:pt>
              </c:numCache>
            </c:numRef>
          </c:val>
          <c:smooth val="0"/>
          <c:extLst xmlns:c16r2="http://schemas.microsoft.com/office/drawing/2015/06/chart">
            <c:ext xmlns:c16="http://schemas.microsoft.com/office/drawing/2014/chart" uri="{C3380CC4-5D6E-409C-BE32-E72D297353CC}">
              <c16:uniqueId val="{00000001-282E-4164-B1EA-C5344E273F23}"/>
            </c:ext>
          </c:extLst>
        </c:ser>
        <c:dLbls>
          <c:showLegendKey val="0"/>
          <c:showVal val="0"/>
          <c:showCatName val="0"/>
          <c:showSerName val="0"/>
          <c:showPercent val="0"/>
          <c:showBubbleSize val="0"/>
        </c:dLbls>
        <c:marker val="1"/>
        <c:smooth val="0"/>
        <c:axId val="502982064"/>
        <c:axId val="502979320"/>
      </c:lineChart>
      <c:dateAx>
        <c:axId val="502982064"/>
        <c:scaling>
          <c:orientation val="minMax"/>
        </c:scaling>
        <c:delete val="1"/>
        <c:axPos val="b"/>
        <c:numFmt formatCode="ge" sourceLinked="1"/>
        <c:majorTickMark val="none"/>
        <c:minorTickMark val="none"/>
        <c:tickLblPos val="none"/>
        <c:crossAx val="502979320"/>
        <c:crosses val="autoZero"/>
        <c:auto val="1"/>
        <c:lblOffset val="100"/>
        <c:baseTimeUnit val="years"/>
      </c:dateAx>
      <c:valAx>
        <c:axId val="502979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2982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60" zoomScaleNormal="60" workbookViewId="0"/>
  </sheetViews>
  <sheetFormatPr defaultColWidth="2.6640625" defaultRowHeight="13.2"/>
  <cols>
    <col min="1" max="1" width="2.6640625" style="3" customWidth="1"/>
    <col min="2" max="62" width="3.77734375" style="3" customWidth="1"/>
    <col min="63" max="63" width="2.6640625" style="3"/>
    <col min="64" max="78" width="3.109375" style="3" customWidth="1"/>
    <col min="79" max="79" width="4.44140625" style="3" bestFit="1" customWidth="1"/>
    <col min="80" max="80" width="2.6640625" style="3"/>
    <col min="81" max="82" width="4.44140625" style="3" bestFit="1" customWidth="1"/>
    <col min="83" max="16384" width="2.6640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row>
    <row r="3" spans="1:78"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row>
    <row r="4" spans="1:78"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2" t="str">
        <f>データ!H6</f>
        <v>福井県</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0" t="s">
        <v>1</v>
      </c>
      <c r="C7" s="70"/>
      <c r="D7" s="70"/>
      <c r="E7" s="70"/>
      <c r="F7" s="70"/>
      <c r="G7" s="70"/>
      <c r="H7" s="70"/>
      <c r="I7" s="70" t="s">
        <v>2</v>
      </c>
      <c r="J7" s="70"/>
      <c r="K7" s="70"/>
      <c r="L7" s="70"/>
      <c r="M7" s="70"/>
      <c r="N7" s="70"/>
      <c r="O7" s="70"/>
      <c r="P7" s="70" t="s">
        <v>3</v>
      </c>
      <c r="Q7" s="70"/>
      <c r="R7" s="70"/>
      <c r="S7" s="70"/>
      <c r="T7" s="70"/>
      <c r="U7" s="70"/>
      <c r="V7" s="70"/>
      <c r="W7" s="70" t="s">
        <v>4</v>
      </c>
      <c r="X7" s="70"/>
      <c r="Y7" s="70"/>
      <c r="Z7" s="70"/>
      <c r="AA7" s="70"/>
      <c r="AB7" s="70"/>
      <c r="AC7" s="70"/>
      <c r="AD7" s="70" t="s">
        <v>5</v>
      </c>
      <c r="AE7" s="70"/>
      <c r="AF7" s="70"/>
      <c r="AG7" s="70"/>
      <c r="AH7" s="70"/>
      <c r="AI7" s="70"/>
      <c r="AJ7" s="70"/>
      <c r="AK7" s="4"/>
      <c r="AL7" s="70" t="s">
        <v>6</v>
      </c>
      <c r="AM7" s="70"/>
      <c r="AN7" s="70"/>
      <c r="AO7" s="70"/>
      <c r="AP7" s="70"/>
      <c r="AQ7" s="70"/>
      <c r="AR7" s="70"/>
      <c r="AS7" s="70"/>
      <c r="AT7" s="70" t="s">
        <v>7</v>
      </c>
      <c r="AU7" s="70"/>
      <c r="AV7" s="70"/>
      <c r="AW7" s="70"/>
      <c r="AX7" s="70"/>
      <c r="AY7" s="70"/>
      <c r="AZ7" s="70"/>
      <c r="BA7" s="70"/>
      <c r="BB7" s="70" t="s">
        <v>8</v>
      </c>
      <c r="BC7" s="70"/>
      <c r="BD7" s="70"/>
      <c r="BE7" s="70"/>
      <c r="BF7" s="70"/>
      <c r="BG7" s="70"/>
      <c r="BH7" s="70"/>
      <c r="BI7" s="70"/>
      <c r="BJ7" s="4"/>
      <c r="BK7" s="4"/>
      <c r="BL7" s="5" t="s">
        <v>9</v>
      </c>
      <c r="BM7" s="6"/>
      <c r="BN7" s="6"/>
      <c r="BO7" s="6"/>
      <c r="BP7" s="6"/>
      <c r="BQ7" s="6"/>
      <c r="BR7" s="6"/>
      <c r="BS7" s="6"/>
      <c r="BT7" s="6"/>
      <c r="BU7" s="6"/>
      <c r="BV7" s="6"/>
      <c r="BW7" s="6"/>
      <c r="BX7" s="6"/>
      <c r="BY7" s="7"/>
    </row>
    <row r="8" spans="1:78" ht="18.75" customHeight="1">
      <c r="A8" s="2"/>
      <c r="B8" s="79" t="str">
        <f>データ!I6</f>
        <v>法適用</v>
      </c>
      <c r="C8" s="79"/>
      <c r="D8" s="79"/>
      <c r="E8" s="79"/>
      <c r="F8" s="79"/>
      <c r="G8" s="79"/>
      <c r="H8" s="79"/>
      <c r="I8" s="79" t="str">
        <f>データ!J6</f>
        <v>下水道事業</v>
      </c>
      <c r="J8" s="79"/>
      <c r="K8" s="79"/>
      <c r="L8" s="79"/>
      <c r="M8" s="79"/>
      <c r="N8" s="79"/>
      <c r="O8" s="79"/>
      <c r="P8" s="79" t="str">
        <f>データ!K6</f>
        <v>特定公共下水道</v>
      </c>
      <c r="Q8" s="79"/>
      <c r="R8" s="79"/>
      <c r="S8" s="79"/>
      <c r="T8" s="79"/>
      <c r="U8" s="79"/>
      <c r="V8" s="79"/>
      <c r="W8" s="79" t="str">
        <f>データ!L6</f>
        <v>-</v>
      </c>
      <c r="X8" s="79"/>
      <c r="Y8" s="79"/>
      <c r="Z8" s="79"/>
      <c r="AA8" s="79"/>
      <c r="AB8" s="79"/>
      <c r="AC8" s="79"/>
      <c r="AD8" s="80" t="s">
        <v>118</v>
      </c>
      <c r="AE8" s="80"/>
      <c r="AF8" s="80"/>
      <c r="AG8" s="80"/>
      <c r="AH8" s="80"/>
      <c r="AI8" s="80"/>
      <c r="AJ8" s="80"/>
      <c r="AK8" s="4"/>
      <c r="AL8" s="74">
        <f>データ!S6</f>
        <v>794433</v>
      </c>
      <c r="AM8" s="74"/>
      <c r="AN8" s="74"/>
      <c r="AO8" s="74"/>
      <c r="AP8" s="74"/>
      <c r="AQ8" s="74"/>
      <c r="AR8" s="74"/>
      <c r="AS8" s="74"/>
      <c r="AT8" s="73">
        <f>データ!T6</f>
        <v>4190.49</v>
      </c>
      <c r="AU8" s="73"/>
      <c r="AV8" s="73"/>
      <c r="AW8" s="73"/>
      <c r="AX8" s="73"/>
      <c r="AY8" s="73"/>
      <c r="AZ8" s="73"/>
      <c r="BA8" s="73"/>
      <c r="BB8" s="73">
        <f>データ!U6</f>
        <v>189.58</v>
      </c>
      <c r="BC8" s="73"/>
      <c r="BD8" s="73"/>
      <c r="BE8" s="73"/>
      <c r="BF8" s="73"/>
      <c r="BG8" s="73"/>
      <c r="BH8" s="73"/>
      <c r="BI8" s="73"/>
      <c r="BJ8" s="4"/>
      <c r="BK8" s="4"/>
      <c r="BL8" s="77" t="s">
        <v>10</v>
      </c>
      <c r="BM8" s="78"/>
      <c r="BN8" s="8" t="s">
        <v>11</v>
      </c>
      <c r="BO8" s="9"/>
      <c r="BP8" s="9"/>
      <c r="BQ8" s="9"/>
      <c r="BR8" s="9"/>
      <c r="BS8" s="9"/>
      <c r="BT8" s="9"/>
      <c r="BU8" s="9"/>
      <c r="BV8" s="9"/>
      <c r="BW8" s="9"/>
      <c r="BX8" s="9"/>
      <c r="BY8" s="10"/>
    </row>
    <row r="9" spans="1:78" ht="18.75" customHeight="1">
      <c r="A9" s="2"/>
      <c r="B9" s="70" t="s">
        <v>12</v>
      </c>
      <c r="C9" s="70"/>
      <c r="D9" s="70"/>
      <c r="E9" s="70"/>
      <c r="F9" s="70"/>
      <c r="G9" s="70"/>
      <c r="H9" s="70"/>
      <c r="I9" s="70" t="s">
        <v>13</v>
      </c>
      <c r="J9" s="70"/>
      <c r="K9" s="70"/>
      <c r="L9" s="70"/>
      <c r="M9" s="70"/>
      <c r="N9" s="70"/>
      <c r="O9" s="70"/>
      <c r="P9" s="70" t="s">
        <v>14</v>
      </c>
      <c r="Q9" s="70"/>
      <c r="R9" s="70"/>
      <c r="S9" s="70"/>
      <c r="T9" s="70"/>
      <c r="U9" s="70"/>
      <c r="V9" s="70"/>
      <c r="W9" s="70" t="s">
        <v>15</v>
      </c>
      <c r="X9" s="70"/>
      <c r="Y9" s="70"/>
      <c r="Z9" s="70"/>
      <c r="AA9" s="70"/>
      <c r="AB9" s="70"/>
      <c r="AC9" s="70"/>
      <c r="AD9" s="70" t="s">
        <v>16</v>
      </c>
      <c r="AE9" s="70"/>
      <c r="AF9" s="70"/>
      <c r="AG9" s="70"/>
      <c r="AH9" s="70"/>
      <c r="AI9" s="70"/>
      <c r="AJ9" s="70"/>
      <c r="AK9" s="4"/>
      <c r="AL9" s="70" t="s">
        <v>17</v>
      </c>
      <c r="AM9" s="70"/>
      <c r="AN9" s="70"/>
      <c r="AO9" s="70"/>
      <c r="AP9" s="70"/>
      <c r="AQ9" s="70"/>
      <c r="AR9" s="70"/>
      <c r="AS9" s="70"/>
      <c r="AT9" s="70" t="s">
        <v>18</v>
      </c>
      <c r="AU9" s="70"/>
      <c r="AV9" s="70"/>
      <c r="AW9" s="70"/>
      <c r="AX9" s="70"/>
      <c r="AY9" s="70"/>
      <c r="AZ9" s="70"/>
      <c r="BA9" s="70"/>
      <c r="BB9" s="70" t="s">
        <v>19</v>
      </c>
      <c r="BC9" s="70"/>
      <c r="BD9" s="70"/>
      <c r="BE9" s="70"/>
      <c r="BF9" s="70"/>
      <c r="BG9" s="70"/>
      <c r="BH9" s="70"/>
      <c r="BI9" s="70"/>
      <c r="BJ9" s="4"/>
      <c r="BK9" s="4"/>
      <c r="BL9" s="71" t="s">
        <v>20</v>
      </c>
      <c r="BM9" s="72"/>
      <c r="BN9" s="11" t="s">
        <v>21</v>
      </c>
      <c r="BO9" s="12"/>
      <c r="BP9" s="12"/>
      <c r="BQ9" s="12"/>
      <c r="BR9" s="12"/>
      <c r="BS9" s="12"/>
      <c r="BT9" s="12"/>
      <c r="BU9" s="12"/>
      <c r="BV9" s="12"/>
      <c r="BW9" s="12"/>
      <c r="BX9" s="12"/>
      <c r="BY9" s="13"/>
    </row>
    <row r="10" spans="1:78" ht="18.75" customHeight="1">
      <c r="A10" s="2"/>
      <c r="B10" s="73" t="str">
        <f>データ!N6</f>
        <v>-</v>
      </c>
      <c r="C10" s="73"/>
      <c r="D10" s="73"/>
      <c r="E10" s="73"/>
      <c r="F10" s="73"/>
      <c r="G10" s="73"/>
      <c r="H10" s="73"/>
      <c r="I10" s="73">
        <f>データ!O6</f>
        <v>94.41</v>
      </c>
      <c r="J10" s="73"/>
      <c r="K10" s="73"/>
      <c r="L10" s="73"/>
      <c r="M10" s="73"/>
      <c r="N10" s="73"/>
      <c r="O10" s="73"/>
      <c r="P10" s="73">
        <f>データ!P6</f>
        <v>0.4</v>
      </c>
      <c r="Q10" s="73"/>
      <c r="R10" s="73"/>
      <c r="S10" s="73"/>
      <c r="T10" s="73"/>
      <c r="U10" s="73"/>
      <c r="V10" s="73"/>
      <c r="W10" s="73">
        <f>データ!Q6</f>
        <v>100</v>
      </c>
      <c r="X10" s="73"/>
      <c r="Y10" s="73"/>
      <c r="Z10" s="73"/>
      <c r="AA10" s="73"/>
      <c r="AB10" s="73"/>
      <c r="AC10" s="73"/>
      <c r="AD10" s="74">
        <f>データ!R6</f>
        <v>0</v>
      </c>
      <c r="AE10" s="74"/>
      <c r="AF10" s="74"/>
      <c r="AG10" s="74"/>
      <c r="AH10" s="74"/>
      <c r="AI10" s="74"/>
      <c r="AJ10" s="74"/>
      <c r="AK10" s="2"/>
      <c r="AL10" s="74">
        <f>データ!V6</f>
        <v>3246</v>
      </c>
      <c r="AM10" s="74"/>
      <c r="AN10" s="74"/>
      <c r="AO10" s="74"/>
      <c r="AP10" s="74"/>
      <c r="AQ10" s="74"/>
      <c r="AR10" s="74"/>
      <c r="AS10" s="74"/>
      <c r="AT10" s="73">
        <f>データ!W6</f>
        <v>7.62</v>
      </c>
      <c r="AU10" s="73"/>
      <c r="AV10" s="73"/>
      <c r="AW10" s="73"/>
      <c r="AX10" s="73"/>
      <c r="AY10" s="73"/>
      <c r="AZ10" s="73"/>
      <c r="BA10" s="73"/>
      <c r="BB10" s="73">
        <f>データ!X6</f>
        <v>425.98</v>
      </c>
      <c r="BC10" s="73"/>
      <c r="BD10" s="73"/>
      <c r="BE10" s="73"/>
      <c r="BF10" s="73"/>
      <c r="BG10" s="73"/>
      <c r="BH10" s="73"/>
      <c r="BI10" s="73"/>
      <c r="BJ10" s="2"/>
      <c r="BK10" s="2"/>
      <c r="BL10" s="75" t="s">
        <v>22</v>
      </c>
      <c r="BM10" s="76"/>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26</v>
      </c>
      <c r="BM14" s="44"/>
      <c r="BN14" s="44"/>
      <c r="BO14" s="44"/>
      <c r="BP14" s="44"/>
      <c r="BQ14" s="44"/>
      <c r="BR14" s="44"/>
      <c r="BS14" s="44"/>
      <c r="BT14" s="44"/>
      <c r="BU14" s="44"/>
      <c r="BV14" s="44"/>
      <c r="BW14" s="44"/>
      <c r="BX14" s="44"/>
      <c r="BY14" s="44"/>
      <c r="BZ14" s="45"/>
    </row>
    <row r="15" spans="1:78" ht="13.5" customHeight="1">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4" t="s">
        <v>119</v>
      </c>
      <c r="BM16" s="65"/>
      <c r="BN16" s="65"/>
      <c r="BO16" s="65"/>
      <c r="BP16" s="65"/>
      <c r="BQ16" s="65"/>
      <c r="BR16" s="65"/>
      <c r="BS16" s="65"/>
      <c r="BT16" s="65"/>
      <c r="BU16" s="65"/>
      <c r="BV16" s="65"/>
      <c r="BW16" s="65"/>
      <c r="BX16" s="65"/>
      <c r="BY16" s="65"/>
      <c r="BZ16" s="66"/>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4"/>
      <c r="BM17" s="65"/>
      <c r="BN17" s="65"/>
      <c r="BO17" s="65"/>
      <c r="BP17" s="65"/>
      <c r="BQ17" s="65"/>
      <c r="BR17" s="65"/>
      <c r="BS17" s="65"/>
      <c r="BT17" s="65"/>
      <c r="BU17" s="65"/>
      <c r="BV17" s="65"/>
      <c r="BW17" s="65"/>
      <c r="BX17" s="65"/>
      <c r="BY17" s="65"/>
      <c r="BZ17" s="66"/>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4"/>
      <c r="BM18" s="65"/>
      <c r="BN18" s="65"/>
      <c r="BO18" s="65"/>
      <c r="BP18" s="65"/>
      <c r="BQ18" s="65"/>
      <c r="BR18" s="65"/>
      <c r="BS18" s="65"/>
      <c r="BT18" s="65"/>
      <c r="BU18" s="65"/>
      <c r="BV18" s="65"/>
      <c r="BW18" s="65"/>
      <c r="BX18" s="65"/>
      <c r="BY18" s="65"/>
      <c r="BZ18" s="66"/>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4"/>
      <c r="BM19" s="65"/>
      <c r="BN19" s="65"/>
      <c r="BO19" s="65"/>
      <c r="BP19" s="65"/>
      <c r="BQ19" s="65"/>
      <c r="BR19" s="65"/>
      <c r="BS19" s="65"/>
      <c r="BT19" s="65"/>
      <c r="BU19" s="65"/>
      <c r="BV19" s="65"/>
      <c r="BW19" s="65"/>
      <c r="BX19" s="65"/>
      <c r="BY19" s="65"/>
      <c r="BZ19" s="66"/>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4"/>
      <c r="BM20" s="65"/>
      <c r="BN20" s="65"/>
      <c r="BO20" s="65"/>
      <c r="BP20" s="65"/>
      <c r="BQ20" s="65"/>
      <c r="BR20" s="65"/>
      <c r="BS20" s="65"/>
      <c r="BT20" s="65"/>
      <c r="BU20" s="65"/>
      <c r="BV20" s="65"/>
      <c r="BW20" s="65"/>
      <c r="BX20" s="65"/>
      <c r="BY20" s="65"/>
      <c r="BZ20" s="66"/>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4"/>
      <c r="BM21" s="65"/>
      <c r="BN21" s="65"/>
      <c r="BO21" s="65"/>
      <c r="BP21" s="65"/>
      <c r="BQ21" s="65"/>
      <c r="BR21" s="65"/>
      <c r="BS21" s="65"/>
      <c r="BT21" s="65"/>
      <c r="BU21" s="65"/>
      <c r="BV21" s="65"/>
      <c r="BW21" s="65"/>
      <c r="BX21" s="65"/>
      <c r="BY21" s="65"/>
      <c r="BZ21" s="66"/>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4"/>
      <c r="BM22" s="65"/>
      <c r="BN22" s="65"/>
      <c r="BO22" s="65"/>
      <c r="BP22" s="65"/>
      <c r="BQ22" s="65"/>
      <c r="BR22" s="65"/>
      <c r="BS22" s="65"/>
      <c r="BT22" s="65"/>
      <c r="BU22" s="65"/>
      <c r="BV22" s="65"/>
      <c r="BW22" s="65"/>
      <c r="BX22" s="65"/>
      <c r="BY22" s="65"/>
      <c r="BZ22" s="66"/>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4"/>
      <c r="BM23" s="65"/>
      <c r="BN23" s="65"/>
      <c r="BO23" s="65"/>
      <c r="BP23" s="65"/>
      <c r="BQ23" s="65"/>
      <c r="BR23" s="65"/>
      <c r="BS23" s="65"/>
      <c r="BT23" s="65"/>
      <c r="BU23" s="65"/>
      <c r="BV23" s="65"/>
      <c r="BW23" s="65"/>
      <c r="BX23" s="65"/>
      <c r="BY23" s="65"/>
      <c r="BZ23" s="66"/>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4"/>
      <c r="BM24" s="65"/>
      <c r="BN24" s="65"/>
      <c r="BO24" s="65"/>
      <c r="BP24" s="65"/>
      <c r="BQ24" s="65"/>
      <c r="BR24" s="65"/>
      <c r="BS24" s="65"/>
      <c r="BT24" s="65"/>
      <c r="BU24" s="65"/>
      <c r="BV24" s="65"/>
      <c r="BW24" s="65"/>
      <c r="BX24" s="65"/>
      <c r="BY24" s="65"/>
      <c r="BZ24" s="66"/>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4"/>
      <c r="BM25" s="65"/>
      <c r="BN25" s="65"/>
      <c r="BO25" s="65"/>
      <c r="BP25" s="65"/>
      <c r="BQ25" s="65"/>
      <c r="BR25" s="65"/>
      <c r="BS25" s="65"/>
      <c r="BT25" s="65"/>
      <c r="BU25" s="65"/>
      <c r="BV25" s="65"/>
      <c r="BW25" s="65"/>
      <c r="BX25" s="65"/>
      <c r="BY25" s="65"/>
      <c r="BZ25" s="66"/>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4"/>
      <c r="BM26" s="65"/>
      <c r="BN26" s="65"/>
      <c r="BO26" s="65"/>
      <c r="BP26" s="65"/>
      <c r="BQ26" s="65"/>
      <c r="BR26" s="65"/>
      <c r="BS26" s="65"/>
      <c r="BT26" s="65"/>
      <c r="BU26" s="65"/>
      <c r="BV26" s="65"/>
      <c r="BW26" s="65"/>
      <c r="BX26" s="65"/>
      <c r="BY26" s="65"/>
      <c r="BZ26" s="66"/>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4"/>
      <c r="BM27" s="65"/>
      <c r="BN27" s="65"/>
      <c r="BO27" s="65"/>
      <c r="BP27" s="65"/>
      <c r="BQ27" s="65"/>
      <c r="BR27" s="65"/>
      <c r="BS27" s="65"/>
      <c r="BT27" s="65"/>
      <c r="BU27" s="65"/>
      <c r="BV27" s="65"/>
      <c r="BW27" s="65"/>
      <c r="BX27" s="65"/>
      <c r="BY27" s="65"/>
      <c r="BZ27" s="66"/>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4"/>
      <c r="BM28" s="65"/>
      <c r="BN28" s="65"/>
      <c r="BO28" s="65"/>
      <c r="BP28" s="65"/>
      <c r="BQ28" s="65"/>
      <c r="BR28" s="65"/>
      <c r="BS28" s="65"/>
      <c r="BT28" s="65"/>
      <c r="BU28" s="65"/>
      <c r="BV28" s="65"/>
      <c r="BW28" s="65"/>
      <c r="BX28" s="65"/>
      <c r="BY28" s="65"/>
      <c r="BZ28" s="66"/>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4"/>
      <c r="BM29" s="65"/>
      <c r="BN29" s="65"/>
      <c r="BO29" s="65"/>
      <c r="BP29" s="65"/>
      <c r="BQ29" s="65"/>
      <c r="BR29" s="65"/>
      <c r="BS29" s="65"/>
      <c r="BT29" s="65"/>
      <c r="BU29" s="65"/>
      <c r="BV29" s="65"/>
      <c r="BW29" s="65"/>
      <c r="BX29" s="65"/>
      <c r="BY29" s="65"/>
      <c r="BZ29" s="66"/>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4"/>
      <c r="BM30" s="65"/>
      <c r="BN30" s="65"/>
      <c r="BO30" s="65"/>
      <c r="BP30" s="65"/>
      <c r="BQ30" s="65"/>
      <c r="BR30" s="65"/>
      <c r="BS30" s="65"/>
      <c r="BT30" s="65"/>
      <c r="BU30" s="65"/>
      <c r="BV30" s="65"/>
      <c r="BW30" s="65"/>
      <c r="BX30" s="65"/>
      <c r="BY30" s="65"/>
      <c r="BZ30" s="66"/>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4"/>
      <c r="BM31" s="65"/>
      <c r="BN31" s="65"/>
      <c r="BO31" s="65"/>
      <c r="BP31" s="65"/>
      <c r="BQ31" s="65"/>
      <c r="BR31" s="65"/>
      <c r="BS31" s="65"/>
      <c r="BT31" s="65"/>
      <c r="BU31" s="65"/>
      <c r="BV31" s="65"/>
      <c r="BW31" s="65"/>
      <c r="BX31" s="65"/>
      <c r="BY31" s="65"/>
      <c r="BZ31" s="66"/>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4"/>
      <c r="BM32" s="65"/>
      <c r="BN32" s="65"/>
      <c r="BO32" s="65"/>
      <c r="BP32" s="65"/>
      <c r="BQ32" s="65"/>
      <c r="BR32" s="65"/>
      <c r="BS32" s="65"/>
      <c r="BT32" s="65"/>
      <c r="BU32" s="65"/>
      <c r="BV32" s="65"/>
      <c r="BW32" s="65"/>
      <c r="BX32" s="65"/>
      <c r="BY32" s="65"/>
      <c r="BZ32" s="66"/>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4"/>
      <c r="BM33" s="65"/>
      <c r="BN33" s="65"/>
      <c r="BO33" s="65"/>
      <c r="BP33" s="65"/>
      <c r="BQ33" s="65"/>
      <c r="BR33" s="65"/>
      <c r="BS33" s="65"/>
      <c r="BT33" s="65"/>
      <c r="BU33" s="65"/>
      <c r="BV33" s="65"/>
      <c r="BW33" s="65"/>
      <c r="BX33" s="65"/>
      <c r="BY33" s="65"/>
      <c r="BZ33" s="66"/>
    </row>
    <row r="34" spans="1:78" ht="13.5" customHeight="1">
      <c r="A34" s="2"/>
      <c r="B34" s="17"/>
      <c r="C34" s="55" t="s">
        <v>27</v>
      </c>
      <c r="D34" s="55"/>
      <c r="E34" s="55"/>
      <c r="F34" s="55"/>
      <c r="G34" s="55"/>
      <c r="H34" s="55"/>
      <c r="I34" s="55"/>
      <c r="J34" s="55"/>
      <c r="K34" s="55"/>
      <c r="L34" s="55"/>
      <c r="M34" s="55"/>
      <c r="N34" s="55"/>
      <c r="O34" s="55"/>
      <c r="P34" s="55"/>
      <c r="Q34" s="20"/>
      <c r="R34" s="55" t="s">
        <v>28</v>
      </c>
      <c r="S34" s="55"/>
      <c r="T34" s="55"/>
      <c r="U34" s="55"/>
      <c r="V34" s="55"/>
      <c r="W34" s="55"/>
      <c r="X34" s="55"/>
      <c r="Y34" s="55"/>
      <c r="Z34" s="55"/>
      <c r="AA34" s="55"/>
      <c r="AB34" s="55"/>
      <c r="AC34" s="55"/>
      <c r="AD34" s="55"/>
      <c r="AE34" s="55"/>
      <c r="AF34" s="20"/>
      <c r="AG34" s="55" t="s">
        <v>29</v>
      </c>
      <c r="AH34" s="55"/>
      <c r="AI34" s="55"/>
      <c r="AJ34" s="55"/>
      <c r="AK34" s="55"/>
      <c r="AL34" s="55"/>
      <c r="AM34" s="55"/>
      <c r="AN34" s="55"/>
      <c r="AO34" s="55"/>
      <c r="AP34" s="55"/>
      <c r="AQ34" s="55"/>
      <c r="AR34" s="55"/>
      <c r="AS34" s="55"/>
      <c r="AT34" s="55"/>
      <c r="AU34" s="20"/>
      <c r="AV34" s="55" t="s">
        <v>30</v>
      </c>
      <c r="AW34" s="55"/>
      <c r="AX34" s="55"/>
      <c r="AY34" s="55"/>
      <c r="AZ34" s="55"/>
      <c r="BA34" s="55"/>
      <c r="BB34" s="55"/>
      <c r="BC34" s="55"/>
      <c r="BD34" s="55"/>
      <c r="BE34" s="55"/>
      <c r="BF34" s="55"/>
      <c r="BG34" s="55"/>
      <c r="BH34" s="55"/>
      <c r="BI34" s="55"/>
      <c r="BJ34" s="19"/>
      <c r="BK34" s="2"/>
      <c r="BL34" s="64"/>
      <c r="BM34" s="65"/>
      <c r="BN34" s="65"/>
      <c r="BO34" s="65"/>
      <c r="BP34" s="65"/>
      <c r="BQ34" s="65"/>
      <c r="BR34" s="65"/>
      <c r="BS34" s="65"/>
      <c r="BT34" s="65"/>
      <c r="BU34" s="65"/>
      <c r="BV34" s="65"/>
      <c r="BW34" s="65"/>
      <c r="BX34" s="65"/>
      <c r="BY34" s="65"/>
      <c r="BZ34" s="66"/>
    </row>
    <row r="35" spans="1:78" ht="13.5" customHeight="1">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64"/>
      <c r="BM35" s="65"/>
      <c r="BN35" s="65"/>
      <c r="BO35" s="65"/>
      <c r="BP35" s="65"/>
      <c r="BQ35" s="65"/>
      <c r="BR35" s="65"/>
      <c r="BS35" s="65"/>
      <c r="BT35" s="65"/>
      <c r="BU35" s="65"/>
      <c r="BV35" s="65"/>
      <c r="BW35" s="65"/>
      <c r="BX35" s="65"/>
      <c r="BY35" s="65"/>
      <c r="BZ35" s="66"/>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4"/>
      <c r="BM36" s="65"/>
      <c r="BN36" s="65"/>
      <c r="BO36" s="65"/>
      <c r="BP36" s="65"/>
      <c r="BQ36" s="65"/>
      <c r="BR36" s="65"/>
      <c r="BS36" s="65"/>
      <c r="BT36" s="65"/>
      <c r="BU36" s="65"/>
      <c r="BV36" s="65"/>
      <c r="BW36" s="65"/>
      <c r="BX36" s="65"/>
      <c r="BY36" s="65"/>
      <c r="BZ36" s="66"/>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4"/>
      <c r="BM37" s="65"/>
      <c r="BN37" s="65"/>
      <c r="BO37" s="65"/>
      <c r="BP37" s="65"/>
      <c r="BQ37" s="65"/>
      <c r="BR37" s="65"/>
      <c r="BS37" s="65"/>
      <c r="BT37" s="65"/>
      <c r="BU37" s="65"/>
      <c r="BV37" s="65"/>
      <c r="BW37" s="65"/>
      <c r="BX37" s="65"/>
      <c r="BY37" s="65"/>
      <c r="BZ37" s="66"/>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4"/>
      <c r="BM38" s="65"/>
      <c r="BN38" s="65"/>
      <c r="BO38" s="65"/>
      <c r="BP38" s="65"/>
      <c r="BQ38" s="65"/>
      <c r="BR38" s="65"/>
      <c r="BS38" s="65"/>
      <c r="BT38" s="65"/>
      <c r="BU38" s="65"/>
      <c r="BV38" s="65"/>
      <c r="BW38" s="65"/>
      <c r="BX38" s="65"/>
      <c r="BY38" s="65"/>
      <c r="BZ38" s="66"/>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4"/>
      <c r="BM39" s="65"/>
      <c r="BN39" s="65"/>
      <c r="BO39" s="65"/>
      <c r="BP39" s="65"/>
      <c r="BQ39" s="65"/>
      <c r="BR39" s="65"/>
      <c r="BS39" s="65"/>
      <c r="BT39" s="65"/>
      <c r="BU39" s="65"/>
      <c r="BV39" s="65"/>
      <c r="BW39" s="65"/>
      <c r="BX39" s="65"/>
      <c r="BY39" s="65"/>
      <c r="BZ39" s="66"/>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4"/>
      <c r="BM40" s="65"/>
      <c r="BN40" s="65"/>
      <c r="BO40" s="65"/>
      <c r="BP40" s="65"/>
      <c r="BQ40" s="65"/>
      <c r="BR40" s="65"/>
      <c r="BS40" s="65"/>
      <c r="BT40" s="65"/>
      <c r="BU40" s="65"/>
      <c r="BV40" s="65"/>
      <c r="BW40" s="65"/>
      <c r="BX40" s="65"/>
      <c r="BY40" s="65"/>
      <c r="BZ40" s="66"/>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4"/>
      <c r="BM41" s="65"/>
      <c r="BN41" s="65"/>
      <c r="BO41" s="65"/>
      <c r="BP41" s="65"/>
      <c r="BQ41" s="65"/>
      <c r="BR41" s="65"/>
      <c r="BS41" s="65"/>
      <c r="BT41" s="65"/>
      <c r="BU41" s="65"/>
      <c r="BV41" s="65"/>
      <c r="BW41" s="65"/>
      <c r="BX41" s="65"/>
      <c r="BY41" s="65"/>
      <c r="BZ41" s="66"/>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4"/>
      <c r="BM42" s="65"/>
      <c r="BN42" s="65"/>
      <c r="BO42" s="65"/>
      <c r="BP42" s="65"/>
      <c r="BQ42" s="65"/>
      <c r="BR42" s="65"/>
      <c r="BS42" s="65"/>
      <c r="BT42" s="65"/>
      <c r="BU42" s="65"/>
      <c r="BV42" s="65"/>
      <c r="BW42" s="65"/>
      <c r="BX42" s="65"/>
      <c r="BY42" s="65"/>
      <c r="BZ42" s="66"/>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4"/>
      <c r="BM43" s="65"/>
      <c r="BN43" s="65"/>
      <c r="BO43" s="65"/>
      <c r="BP43" s="65"/>
      <c r="BQ43" s="65"/>
      <c r="BR43" s="65"/>
      <c r="BS43" s="65"/>
      <c r="BT43" s="65"/>
      <c r="BU43" s="65"/>
      <c r="BV43" s="65"/>
      <c r="BW43" s="65"/>
      <c r="BX43" s="65"/>
      <c r="BY43" s="65"/>
      <c r="BZ43" s="66"/>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67"/>
      <c r="BM44" s="68"/>
      <c r="BN44" s="68"/>
      <c r="BO44" s="68"/>
      <c r="BP44" s="68"/>
      <c r="BQ44" s="68"/>
      <c r="BR44" s="68"/>
      <c r="BS44" s="68"/>
      <c r="BT44" s="68"/>
      <c r="BU44" s="68"/>
      <c r="BV44" s="68"/>
      <c r="BW44" s="68"/>
      <c r="BX44" s="68"/>
      <c r="BY44" s="68"/>
      <c r="BZ44" s="69"/>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31</v>
      </c>
      <c r="BM45" s="44"/>
      <c r="BN45" s="44"/>
      <c r="BO45" s="44"/>
      <c r="BP45" s="44"/>
      <c r="BQ45" s="44"/>
      <c r="BR45" s="44"/>
      <c r="BS45" s="44"/>
      <c r="BT45" s="44"/>
      <c r="BU45" s="44"/>
      <c r="BV45" s="44"/>
      <c r="BW45" s="44"/>
      <c r="BX45" s="44"/>
      <c r="BY45" s="44"/>
      <c r="BZ45" s="4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121</v>
      </c>
      <c r="BM47" s="50"/>
      <c r="BN47" s="50"/>
      <c r="BO47" s="50"/>
      <c r="BP47" s="50"/>
      <c r="BQ47" s="50"/>
      <c r="BR47" s="50"/>
      <c r="BS47" s="50"/>
      <c r="BT47" s="50"/>
      <c r="BU47" s="50"/>
      <c r="BV47" s="50"/>
      <c r="BW47" s="50"/>
      <c r="BX47" s="50"/>
      <c r="BY47" s="50"/>
      <c r="BZ47" s="5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c r="A56" s="2"/>
      <c r="B56" s="17"/>
      <c r="C56" s="55" t="s">
        <v>32</v>
      </c>
      <c r="D56" s="55"/>
      <c r="E56" s="55"/>
      <c r="F56" s="55"/>
      <c r="G56" s="55"/>
      <c r="H56" s="55"/>
      <c r="I56" s="55"/>
      <c r="J56" s="55"/>
      <c r="K56" s="55"/>
      <c r="L56" s="55"/>
      <c r="M56" s="55"/>
      <c r="N56" s="55"/>
      <c r="O56" s="55"/>
      <c r="P56" s="55"/>
      <c r="Q56" s="20"/>
      <c r="R56" s="55" t="s">
        <v>33</v>
      </c>
      <c r="S56" s="55"/>
      <c r="T56" s="55"/>
      <c r="U56" s="55"/>
      <c r="V56" s="55"/>
      <c r="W56" s="55"/>
      <c r="X56" s="55"/>
      <c r="Y56" s="55"/>
      <c r="Z56" s="55"/>
      <c r="AA56" s="55"/>
      <c r="AB56" s="55"/>
      <c r="AC56" s="55"/>
      <c r="AD56" s="55"/>
      <c r="AE56" s="55"/>
      <c r="AF56" s="20"/>
      <c r="AG56" s="55" t="s">
        <v>34</v>
      </c>
      <c r="AH56" s="55"/>
      <c r="AI56" s="55"/>
      <c r="AJ56" s="55"/>
      <c r="AK56" s="55"/>
      <c r="AL56" s="55"/>
      <c r="AM56" s="55"/>
      <c r="AN56" s="55"/>
      <c r="AO56" s="55"/>
      <c r="AP56" s="55"/>
      <c r="AQ56" s="55"/>
      <c r="AR56" s="55"/>
      <c r="AS56" s="55"/>
      <c r="AT56" s="55"/>
      <c r="AU56" s="20"/>
      <c r="AV56" s="55" t="s">
        <v>35</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c r="A60" s="2"/>
      <c r="B60" s="56" t="s">
        <v>36</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37</v>
      </c>
      <c r="BM64" s="44"/>
      <c r="BN64" s="44"/>
      <c r="BO64" s="44"/>
      <c r="BP64" s="44"/>
      <c r="BQ64" s="44"/>
      <c r="BR64" s="44"/>
      <c r="BS64" s="44"/>
      <c r="BT64" s="44"/>
      <c r="BU64" s="44"/>
      <c r="BV64" s="44"/>
      <c r="BW64" s="44"/>
      <c r="BX64" s="44"/>
      <c r="BY64" s="44"/>
      <c r="BZ64" s="4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120</v>
      </c>
      <c r="BM66" s="50"/>
      <c r="BN66" s="50"/>
      <c r="BO66" s="50"/>
      <c r="BP66" s="50"/>
      <c r="BQ66" s="50"/>
      <c r="BR66" s="50"/>
      <c r="BS66" s="50"/>
      <c r="BT66" s="50"/>
      <c r="BU66" s="50"/>
      <c r="BV66" s="50"/>
      <c r="BW66" s="50"/>
      <c r="BX66" s="50"/>
      <c r="BY66" s="50"/>
      <c r="BZ66" s="5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c r="A79" s="2"/>
      <c r="B79" s="17"/>
      <c r="C79" s="55" t="s">
        <v>38</v>
      </c>
      <c r="D79" s="55"/>
      <c r="E79" s="55"/>
      <c r="F79" s="55"/>
      <c r="G79" s="55"/>
      <c r="H79" s="55"/>
      <c r="I79" s="55"/>
      <c r="J79" s="55"/>
      <c r="K79" s="55"/>
      <c r="L79" s="55"/>
      <c r="M79" s="55"/>
      <c r="N79" s="55"/>
      <c r="O79" s="55"/>
      <c r="P79" s="55"/>
      <c r="Q79" s="55"/>
      <c r="R79" s="55"/>
      <c r="S79" s="55"/>
      <c r="T79" s="55"/>
      <c r="U79" s="20"/>
      <c r="V79" s="20"/>
      <c r="W79" s="55" t="s">
        <v>39</v>
      </c>
      <c r="X79" s="55"/>
      <c r="Y79" s="55"/>
      <c r="Z79" s="55"/>
      <c r="AA79" s="55"/>
      <c r="AB79" s="55"/>
      <c r="AC79" s="55"/>
      <c r="AD79" s="55"/>
      <c r="AE79" s="55"/>
      <c r="AF79" s="55"/>
      <c r="AG79" s="55"/>
      <c r="AH79" s="55"/>
      <c r="AI79" s="55"/>
      <c r="AJ79" s="55"/>
      <c r="AK79" s="55"/>
      <c r="AL79" s="55"/>
      <c r="AM79" s="55"/>
      <c r="AN79" s="55"/>
      <c r="AO79" s="20"/>
      <c r="AP79" s="20"/>
      <c r="AQ79" s="55" t="s">
        <v>40</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
      </c>
      <c r="F86" s="27" t="str">
        <f>データ!AT6</f>
        <v/>
      </c>
      <c r="G86" s="27" t="str">
        <f>データ!BE6</f>
        <v/>
      </c>
      <c r="H86" s="27" t="str">
        <f>データ!BP6</f>
        <v/>
      </c>
      <c r="I86" s="27" t="str">
        <f>データ!CA6</f>
        <v/>
      </c>
      <c r="J86" s="27" t="str">
        <f>データ!CL6</f>
        <v/>
      </c>
      <c r="K86" s="27" t="str">
        <f>データ!CW6</f>
        <v/>
      </c>
      <c r="L86" s="27" t="str">
        <f>データ!DH6</f>
        <v/>
      </c>
      <c r="M86" s="27" t="str">
        <f>データ!DS6</f>
        <v/>
      </c>
      <c r="N86" s="27" t="str">
        <f>データ!ED6</f>
        <v/>
      </c>
      <c r="O86" s="27" t="str">
        <f>データ!EO6</f>
        <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ColWidth="9" defaultRowHeight="13.2"/>
  <cols>
    <col min="1" max="1" width="9" style="3"/>
    <col min="2" max="144" width="11.8867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84" t="s">
        <v>64</v>
      </c>
      <c r="I3" s="85"/>
      <c r="J3" s="85"/>
      <c r="K3" s="85"/>
      <c r="L3" s="85"/>
      <c r="M3" s="85"/>
      <c r="N3" s="85"/>
      <c r="O3" s="85"/>
      <c r="P3" s="85"/>
      <c r="Q3" s="85"/>
      <c r="R3" s="85"/>
      <c r="S3" s="85"/>
      <c r="T3" s="85"/>
      <c r="U3" s="85"/>
      <c r="V3" s="85"/>
      <c r="W3" s="85"/>
      <c r="X3" s="86"/>
      <c r="Y3" s="90" t="s">
        <v>65</v>
      </c>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c r="DI3" s="83" t="s">
        <v>66</v>
      </c>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c r="EO3" s="83"/>
    </row>
    <row r="4" spans="1:148">
      <c r="A4" s="29" t="s">
        <v>67</v>
      </c>
      <c r="B4" s="31"/>
      <c r="C4" s="31"/>
      <c r="D4" s="31"/>
      <c r="E4" s="31"/>
      <c r="F4" s="31"/>
      <c r="G4" s="31"/>
      <c r="H4" s="87"/>
      <c r="I4" s="88"/>
      <c r="J4" s="88"/>
      <c r="K4" s="88"/>
      <c r="L4" s="88"/>
      <c r="M4" s="88"/>
      <c r="N4" s="88"/>
      <c r="O4" s="88"/>
      <c r="P4" s="88"/>
      <c r="Q4" s="88"/>
      <c r="R4" s="88"/>
      <c r="S4" s="88"/>
      <c r="T4" s="88"/>
      <c r="U4" s="88"/>
      <c r="V4" s="88"/>
      <c r="W4" s="88"/>
      <c r="X4" s="89"/>
      <c r="Y4" s="83" t="s">
        <v>68</v>
      </c>
      <c r="Z4" s="83"/>
      <c r="AA4" s="83"/>
      <c r="AB4" s="83"/>
      <c r="AC4" s="83"/>
      <c r="AD4" s="83"/>
      <c r="AE4" s="83"/>
      <c r="AF4" s="83"/>
      <c r="AG4" s="83"/>
      <c r="AH4" s="83"/>
      <c r="AI4" s="83"/>
      <c r="AJ4" s="83" t="s">
        <v>69</v>
      </c>
      <c r="AK4" s="83"/>
      <c r="AL4" s="83"/>
      <c r="AM4" s="83"/>
      <c r="AN4" s="83"/>
      <c r="AO4" s="83"/>
      <c r="AP4" s="83"/>
      <c r="AQ4" s="83"/>
      <c r="AR4" s="83"/>
      <c r="AS4" s="83"/>
      <c r="AT4" s="83"/>
      <c r="AU4" s="83" t="s">
        <v>70</v>
      </c>
      <c r="AV4" s="83"/>
      <c r="AW4" s="83"/>
      <c r="AX4" s="83"/>
      <c r="AY4" s="83"/>
      <c r="AZ4" s="83"/>
      <c r="BA4" s="83"/>
      <c r="BB4" s="83"/>
      <c r="BC4" s="83"/>
      <c r="BD4" s="83"/>
      <c r="BE4" s="83"/>
      <c r="BF4" s="83" t="s">
        <v>71</v>
      </c>
      <c r="BG4" s="83"/>
      <c r="BH4" s="83"/>
      <c r="BI4" s="83"/>
      <c r="BJ4" s="83"/>
      <c r="BK4" s="83"/>
      <c r="BL4" s="83"/>
      <c r="BM4" s="83"/>
      <c r="BN4" s="83"/>
      <c r="BO4" s="83"/>
      <c r="BP4" s="83"/>
      <c r="BQ4" s="83" t="s">
        <v>72</v>
      </c>
      <c r="BR4" s="83"/>
      <c r="BS4" s="83"/>
      <c r="BT4" s="83"/>
      <c r="BU4" s="83"/>
      <c r="BV4" s="83"/>
      <c r="BW4" s="83"/>
      <c r="BX4" s="83"/>
      <c r="BY4" s="83"/>
      <c r="BZ4" s="83"/>
      <c r="CA4" s="83"/>
      <c r="CB4" s="83" t="s">
        <v>73</v>
      </c>
      <c r="CC4" s="83"/>
      <c r="CD4" s="83"/>
      <c r="CE4" s="83"/>
      <c r="CF4" s="83"/>
      <c r="CG4" s="83"/>
      <c r="CH4" s="83"/>
      <c r="CI4" s="83"/>
      <c r="CJ4" s="83"/>
      <c r="CK4" s="83"/>
      <c r="CL4" s="83"/>
      <c r="CM4" s="83" t="s">
        <v>74</v>
      </c>
      <c r="CN4" s="83"/>
      <c r="CO4" s="83"/>
      <c r="CP4" s="83"/>
      <c r="CQ4" s="83"/>
      <c r="CR4" s="83"/>
      <c r="CS4" s="83"/>
      <c r="CT4" s="83"/>
      <c r="CU4" s="83"/>
      <c r="CV4" s="83"/>
      <c r="CW4" s="83"/>
      <c r="CX4" s="83" t="s">
        <v>75</v>
      </c>
      <c r="CY4" s="83"/>
      <c r="CZ4" s="83"/>
      <c r="DA4" s="83"/>
      <c r="DB4" s="83"/>
      <c r="DC4" s="83"/>
      <c r="DD4" s="83"/>
      <c r="DE4" s="83"/>
      <c r="DF4" s="83"/>
      <c r="DG4" s="83"/>
      <c r="DH4" s="83"/>
      <c r="DI4" s="83" t="s">
        <v>76</v>
      </c>
      <c r="DJ4" s="83"/>
      <c r="DK4" s="83"/>
      <c r="DL4" s="83"/>
      <c r="DM4" s="83"/>
      <c r="DN4" s="83"/>
      <c r="DO4" s="83"/>
      <c r="DP4" s="83"/>
      <c r="DQ4" s="83"/>
      <c r="DR4" s="83"/>
      <c r="DS4" s="83"/>
      <c r="DT4" s="83" t="s">
        <v>77</v>
      </c>
      <c r="DU4" s="83"/>
      <c r="DV4" s="83"/>
      <c r="DW4" s="83"/>
      <c r="DX4" s="83"/>
      <c r="DY4" s="83"/>
      <c r="DZ4" s="83"/>
      <c r="EA4" s="83"/>
      <c r="EB4" s="83"/>
      <c r="EC4" s="83"/>
      <c r="ED4" s="83"/>
      <c r="EE4" s="83" t="s">
        <v>78</v>
      </c>
      <c r="EF4" s="83"/>
      <c r="EG4" s="83"/>
      <c r="EH4" s="83"/>
      <c r="EI4" s="83"/>
      <c r="EJ4" s="83"/>
      <c r="EK4" s="83"/>
      <c r="EL4" s="83"/>
      <c r="EM4" s="83"/>
      <c r="EN4" s="83"/>
      <c r="EO4" s="83"/>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180009</v>
      </c>
      <c r="D6" s="34">
        <f t="shared" si="3"/>
        <v>46</v>
      </c>
      <c r="E6" s="34">
        <f t="shared" si="3"/>
        <v>17</v>
      </c>
      <c r="F6" s="34">
        <f t="shared" si="3"/>
        <v>2</v>
      </c>
      <c r="G6" s="34">
        <f t="shared" si="3"/>
        <v>0</v>
      </c>
      <c r="H6" s="34" t="str">
        <f t="shared" si="3"/>
        <v>福井県</v>
      </c>
      <c r="I6" s="34" t="str">
        <f t="shared" si="3"/>
        <v>法適用</v>
      </c>
      <c r="J6" s="34" t="str">
        <f t="shared" si="3"/>
        <v>下水道事業</v>
      </c>
      <c r="K6" s="34" t="str">
        <f t="shared" si="3"/>
        <v>特定公共下水道</v>
      </c>
      <c r="L6" s="34" t="str">
        <f t="shared" si="3"/>
        <v>-</v>
      </c>
      <c r="M6" s="34">
        <f t="shared" si="3"/>
        <v>0</v>
      </c>
      <c r="N6" s="35" t="str">
        <f t="shared" si="3"/>
        <v>-</v>
      </c>
      <c r="O6" s="35">
        <f t="shared" si="3"/>
        <v>94.41</v>
      </c>
      <c r="P6" s="35">
        <f t="shared" si="3"/>
        <v>0.4</v>
      </c>
      <c r="Q6" s="35">
        <f t="shared" si="3"/>
        <v>100</v>
      </c>
      <c r="R6" s="35">
        <f t="shared" si="3"/>
        <v>0</v>
      </c>
      <c r="S6" s="35">
        <f t="shared" si="3"/>
        <v>794433</v>
      </c>
      <c r="T6" s="35">
        <f t="shared" si="3"/>
        <v>4190.49</v>
      </c>
      <c r="U6" s="35">
        <f t="shared" si="3"/>
        <v>189.58</v>
      </c>
      <c r="V6" s="35">
        <f t="shared" si="3"/>
        <v>3246</v>
      </c>
      <c r="W6" s="35">
        <f t="shared" si="3"/>
        <v>7.62</v>
      </c>
      <c r="X6" s="35">
        <f t="shared" si="3"/>
        <v>425.98</v>
      </c>
      <c r="Y6" s="36">
        <f>IF(Y7="",NA(),Y7)</f>
        <v>106.57</v>
      </c>
      <c r="Z6" s="36">
        <f t="shared" ref="Z6:AH6" si="4">IF(Z7="",NA(),Z7)</f>
        <v>109.43</v>
      </c>
      <c r="AA6" s="36">
        <f t="shared" si="4"/>
        <v>125.44</v>
      </c>
      <c r="AB6" s="36">
        <f t="shared" si="4"/>
        <v>121.68</v>
      </c>
      <c r="AC6" s="36">
        <f t="shared" si="4"/>
        <v>122.37</v>
      </c>
      <c r="AD6" s="36">
        <f t="shared" si="4"/>
        <v>103.39</v>
      </c>
      <c r="AE6" s="36">
        <f t="shared" si="4"/>
        <v>105.13</v>
      </c>
      <c r="AF6" s="36">
        <f t="shared" si="4"/>
        <v>118.33</v>
      </c>
      <c r="AG6" s="36">
        <f t="shared" si="4"/>
        <v>117.31</v>
      </c>
      <c r="AH6" s="36">
        <f t="shared" si="4"/>
        <v>119.65</v>
      </c>
      <c r="AI6" s="35" t="str">
        <f>IF(AI7="","",IF(AI7="-","【-】","【"&amp;SUBSTITUTE(TEXT(AI7,"#,##0.00"),"-","△")&amp;"】"))</f>
        <v/>
      </c>
      <c r="AJ6" s="35">
        <f>IF(AJ7="",NA(),AJ7)</f>
        <v>0</v>
      </c>
      <c r="AK6" s="35">
        <f t="shared" ref="AK6:AS6" si="5">IF(AK7="",NA(),AK7)</f>
        <v>0</v>
      </c>
      <c r="AL6" s="35">
        <f t="shared" si="5"/>
        <v>0</v>
      </c>
      <c r="AM6" s="35">
        <f t="shared" si="5"/>
        <v>0</v>
      </c>
      <c r="AN6" s="35">
        <f t="shared" si="5"/>
        <v>0</v>
      </c>
      <c r="AO6" s="36">
        <f t="shared" si="5"/>
        <v>8.59</v>
      </c>
      <c r="AP6" s="36">
        <f t="shared" si="5"/>
        <v>10.210000000000001</v>
      </c>
      <c r="AQ6" s="36">
        <f t="shared" si="5"/>
        <v>10.45</v>
      </c>
      <c r="AR6" s="36">
        <f t="shared" si="5"/>
        <v>12.33</v>
      </c>
      <c r="AS6" s="36">
        <f t="shared" si="5"/>
        <v>8.98</v>
      </c>
      <c r="AT6" s="35" t="str">
        <f>IF(AT7="","",IF(AT7="-","【-】","【"&amp;SUBSTITUTE(TEXT(AT7,"#,##0.00"),"-","△")&amp;"】"))</f>
        <v/>
      </c>
      <c r="AU6" s="36">
        <f>IF(AU7="",NA(),AU7)</f>
        <v>309.83999999999997</v>
      </c>
      <c r="AV6" s="36">
        <f t="shared" ref="AV6:BD6" si="6">IF(AV7="",NA(),AV7)</f>
        <v>506.18</v>
      </c>
      <c r="AW6" s="36">
        <f t="shared" si="6"/>
        <v>415.93</v>
      </c>
      <c r="AX6" s="36">
        <f t="shared" si="6"/>
        <v>616.21</v>
      </c>
      <c r="AY6" s="36">
        <f t="shared" si="6"/>
        <v>749.73</v>
      </c>
      <c r="AZ6" s="36">
        <f t="shared" si="6"/>
        <v>309.49</v>
      </c>
      <c r="BA6" s="36">
        <f t="shared" si="6"/>
        <v>502.99</v>
      </c>
      <c r="BB6" s="36">
        <f t="shared" si="6"/>
        <v>397.49</v>
      </c>
      <c r="BC6" s="36">
        <f t="shared" si="6"/>
        <v>572.32000000000005</v>
      </c>
      <c r="BD6" s="36">
        <f t="shared" si="6"/>
        <v>674.87</v>
      </c>
      <c r="BE6" s="35" t="str">
        <f>IF(BE7="","",IF(BE7="-","【-】","【"&amp;SUBSTITUTE(TEXT(BE7,"#,##0.00"),"-","△")&amp;"】"))</f>
        <v/>
      </c>
      <c r="BF6" s="35">
        <f>IF(BF7="",NA(),BF7)</f>
        <v>0</v>
      </c>
      <c r="BG6" s="35">
        <f t="shared" ref="BG6:BO6" si="7">IF(BG7="",NA(),BG7)</f>
        <v>0</v>
      </c>
      <c r="BH6" s="35">
        <f t="shared" si="7"/>
        <v>0</v>
      </c>
      <c r="BI6" s="35">
        <f t="shared" si="7"/>
        <v>0</v>
      </c>
      <c r="BJ6" s="35">
        <f t="shared" si="7"/>
        <v>0</v>
      </c>
      <c r="BK6" s="36">
        <f t="shared" si="7"/>
        <v>45.9</v>
      </c>
      <c r="BL6" s="36">
        <f t="shared" si="7"/>
        <v>47.29</v>
      </c>
      <c r="BM6" s="36">
        <f t="shared" si="7"/>
        <v>73.8</v>
      </c>
      <c r="BN6" s="36">
        <f t="shared" si="7"/>
        <v>78.25</v>
      </c>
      <c r="BO6" s="36">
        <f t="shared" si="7"/>
        <v>74.61</v>
      </c>
      <c r="BP6" s="35" t="str">
        <f>IF(BP7="","",IF(BP7="-","【-】","【"&amp;SUBSTITUTE(TEXT(BP7,"#,##0.00"),"-","△")&amp;"】"))</f>
        <v/>
      </c>
      <c r="BQ6" s="36">
        <f>IF(BQ7="",NA(),BQ7)</f>
        <v>104.57</v>
      </c>
      <c r="BR6" s="36">
        <f t="shared" ref="BR6:BZ6" si="8">IF(BR7="",NA(),BR7)</f>
        <v>108.88</v>
      </c>
      <c r="BS6" s="36">
        <f t="shared" si="8"/>
        <v>132.69</v>
      </c>
      <c r="BT6" s="36">
        <f t="shared" si="8"/>
        <v>131.76</v>
      </c>
      <c r="BU6" s="36">
        <f t="shared" si="8"/>
        <v>129.75</v>
      </c>
      <c r="BV6" s="36">
        <f t="shared" si="8"/>
        <v>103.9</v>
      </c>
      <c r="BW6" s="36">
        <f t="shared" si="8"/>
        <v>108</v>
      </c>
      <c r="BX6" s="36">
        <f t="shared" si="8"/>
        <v>119.12</v>
      </c>
      <c r="BY6" s="36">
        <f t="shared" si="8"/>
        <v>122.14</v>
      </c>
      <c r="BZ6" s="36">
        <f t="shared" si="8"/>
        <v>115.85</v>
      </c>
      <c r="CA6" s="35" t="str">
        <f>IF(CA7="","",IF(CA7="-","【-】","【"&amp;SUBSTITUTE(TEXT(CA7,"#,##0.00"),"-","△")&amp;"】"))</f>
        <v/>
      </c>
      <c r="CB6" s="36">
        <f>IF(CB7="",NA(),CB7)</f>
        <v>144.34</v>
      </c>
      <c r="CC6" s="36">
        <f t="shared" ref="CC6:CK6" si="9">IF(CC7="",NA(),CC7)</f>
        <v>136.66999999999999</v>
      </c>
      <c r="CD6" s="36">
        <f t="shared" si="9"/>
        <v>110.49</v>
      </c>
      <c r="CE6" s="36">
        <f t="shared" si="9"/>
        <v>110.66</v>
      </c>
      <c r="CF6" s="36">
        <f t="shared" si="9"/>
        <v>112.2</v>
      </c>
      <c r="CG6" s="36">
        <f t="shared" si="9"/>
        <v>79.83</v>
      </c>
      <c r="CH6" s="36">
        <f t="shared" si="9"/>
        <v>78.95</v>
      </c>
      <c r="CI6" s="36">
        <f t="shared" si="9"/>
        <v>71.61</v>
      </c>
      <c r="CJ6" s="36">
        <f t="shared" si="9"/>
        <v>71.989999999999995</v>
      </c>
      <c r="CK6" s="36">
        <f t="shared" si="9"/>
        <v>76.56</v>
      </c>
      <c r="CL6" s="35" t="str">
        <f>IF(CL7="","",IF(CL7="-","【-】","【"&amp;SUBSTITUTE(TEXT(CL7,"#,##0.00"),"-","△")&amp;"】"))</f>
        <v/>
      </c>
      <c r="CM6" s="36">
        <f>IF(CM7="",NA(),CM7)</f>
        <v>66.27</v>
      </c>
      <c r="CN6" s="36">
        <f t="shared" ref="CN6:CV6" si="10">IF(CN7="",NA(),CN7)</f>
        <v>66.27</v>
      </c>
      <c r="CO6" s="36">
        <f t="shared" si="10"/>
        <v>68.040000000000006</v>
      </c>
      <c r="CP6" s="36">
        <f t="shared" si="10"/>
        <v>51.78</v>
      </c>
      <c r="CQ6" s="36">
        <f t="shared" si="10"/>
        <v>54.22</v>
      </c>
      <c r="CR6" s="36">
        <f t="shared" si="10"/>
        <v>42.74</v>
      </c>
      <c r="CS6" s="36">
        <f t="shared" si="10"/>
        <v>41.28</v>
      </c>
      <c r="CT6" s="36">
        <f t="shared" si="10"/>
        <v>38.549999999999997</v>
      </c>
      <c r="CU6" s="36">
        <f t="shared" si="10"/>
        <v>38.75</v>
      </c>
      <c r="CV6" s="36">
        <f t="shared" si="10"/>
        <v>38.94</v>
      </c>
      <c r="CW6" s="35" t="str">
        <f>IF(CW7="","",IF(CW7="-","【-】","【"&amp;SUBSTITUTE(TEXT(CW7,"#,##0.00"),"-","△")&amp;"】"))</f>
        <v/>
      </c>
      <c r="CX6" s="35">
        <f>IF(CX7="",NA(),CX7)</f>
        <v>0</v>
      </c>
      <c r="CY6" s="35">
        <f t="shared" ref="CY6:DG6" si="11">IF(CY7="",NA(),CY7)</f>
        <v>0</v>
      </c>
      <c r="CZ6" s="35">
        <f t="shared" si="11"/>
        <v>0</v>
      </c>
      <c r="DA6" s="35">
        <f t="shared" si="11"/>
        <v>0</v>
      </c>
      <c r="DB6" s="35">
        <f t="shared" si="11"/>
        <v>0</v>
      </c>
      <c r="DC6" s="36">
        <f t="shared" si="11"/>
        <v>3.97</v>
      </c>
      <c r="DD6" s="36">
        <f t="shared" si="11"/>
        <v>5.38</v>
      </c>
      <c r="DE6" s="36">
        <f t="shared" si="11"/>
        <v>5.65</v>
      </c>
      <c r="DF6" s="36">
        <f t="shared" si="11"/>
        <v>5.64</v>
      </c>
      <c r="DG6" s="36">
        <f t="shared" si="11"/>
        <v>5.77</v>
      </c>
      <c r="DH6" s="35" t="str">
        <f>IF(DH7="","",IF(DH7="-","【-】","【"&amp;SUBSTITUTE(TEXT(DH7,"#,##0.00"),"-","△")&amp;"】"))</f>
        <v/>
      </c>
      <c r="DI6" s="36">
        <f>IF(DI7="",NA(),DI7)</f>
        <v>23.16</v>
      </c>
      <c r="DJ6" s="36">
        <f t="shared" ref="DJ6:DR6" si="12">IF(DJ7="",NA(),DJ7)</f>
        <v>23.97</v>
      </c>
      <c r="DK6" s="36">
        <f t="shared" si="12"/>
        <v>53.36</v>
      </c>
      <c r="DL6" s="36">
        <f t="shared" si="12"/>
        <v>42.1</v>
      </c>
      <c r="DM6" s="36">
        <f t="shared" si="12"/>
        <v>42.42</v>
      </c>
      <c r="DN6" s="36">
        <f t="shared" si="12"/>
        <v>23.29</v>
      </c>
      <c r="DO6" s="36">
        <f t="shared" si="12"/>
        <v>24.43</v>
      </c>
      <c r="DP6" s="36">
        <f t="shared" si="12"/>
        <v>51.43</v>
      </c>
      <c r="DQ6" s="36">
        <f t="shared" si="12"/>
        <v>42.18</v>
      </c>
      <c r="DR6" s="36">
        <f t="shared" si="12"/>
        <v>41.43</v>
      </c>
      <c r="DS6" s="35" t="str">
        <f>IF(DS7="","",IF(DS7="-","【-】","【"&amp;SUBSTITUTE(TEXT(DS7,"#,##0.00"),"-","△")&amp;"】"))</f>
        <v/>
      </c>
      <c r="DT6" s="35">
        <f>IF(DT7="",NA(),DT7)</f>
        <v>0</v>
      </c>
      <c r="DU6" s="35">
        <f t="shared" ref="DU6:EC6" si="13">IF(DU7="",NA(),DU7)</f>
        <v>0</v>
      </c>
      <c r="DV6" s="35">
        <f t="shared" si="13"/>
        <v>0</v>
      </c>
      <c r="DW6" s="35">
        <f t="shared" si="13"/>
        <v>0</v>
      </c>
      <c r="DX6" s="35">
        <f t="shared" si="13"/>
        <v>0</v>
      </c>
      <c r="DY6" s="35">
        <f t="shared" si="13"/>
        <v>0</v>
      </c>
      <c r="DZ6" s="35">
        <f t="shared" si="13"/>
        <v>0</v>
      </c>
      <c r="EA6" s="35">
        <f t="shared" si="13"/>
        <v>0</v>
      </c>
      <c r="EB6" s="35">
        <f t="shared" si="13"/>
        <v>0</v>
      </c>
      <c r="EC6" s="35">
        <f t="shared" si="13"/>
        <v>0</v>
      </c>
      <c r="ED6" s="35" t="str">
        <f>IF(ED7="","",IF(ED7="-","【-】","【"&amp;SUBSTITUTE(TEXT(ED7,"#,##0.00"),"-","△")&amp;"】"))</f>
        <v/>
      </c>
      <c r="EE6" s="35">
        <f>IF(EE7="",NA(),EE7)</f>
        <v>0</v>
      </c>
      <c r="EF6" s="35">
        <f t="shared" ref="EF6:EN6" si="14">IF(EF7="",NA(),EF7)</f>
        <v>0</v>
      </c>
      <c r="EG6" s="35">
        <f t="shared" si="14"/>
        <v>0</v>
      </c>
      <c r="EH6" s="36">
        <f t="shared" si="14"/>
        <v>2.2400000000000002</v>
      </c>
      <c r="EI6" s="36">
        <f t="shared" si="14"/>
        <v>0.47</v>
      </c>
      <c r="EJ6" s="35">
        <f t="shared" si="14"/>
        <v>0</v>
      </c>
      <c r="EK6" s="35">
        <f t="shared" si="14"/>
        <v>0</v>
      </c>
      <c r="EL6" s="35">
        <f t="shared" si="14"/>
        <v>0</v>
      </c>
      <c r="EM6" s="36">
        <f t="shared" si="14"/>
        <v>1.17</v>
      </c>
      <c r="EN6" s="36">
        <f t="shared" si="14"/>
        <v>0.25</v>
      </c>
      <c r="EO6" s="35" t="str">
        <f>IF(EO7="","",IF(EO7="-","【-】","【"&amp;SUBSTITUTE(TEXT(EO7,"#,##0.00"),"-","△")&amp;"】"))</f>
        <v/>
      </c>
    </row>
    <row r="7" spans="1:148" s="37" customFormat="1">
      <c r="A7" s="29"/>
      <c r="B7" s="38">
        <v>2016</v>
      </c>
      <c r="C7" s="38">
        <v>180009</v>
      </c>
      <c r="D7" s="38">
        <v>46</v>
      </c>
      <c r="E7" s="38">
        <v>17</v>
      </c>
      <c r="F7" s="38">
        <v>2</v>
      </c>
      <c r="G7" s="38">
        <v>0</v>
      </c>
      <c r="H7" s="38" t="s">
        <v>108</v>
      </c>
      <c r="I7" s="38" t="s">
        <v>109</v>
      </c>
      <c r="J7" s="38" t="s">
        <v>110</v>
      </c>
      <c r="K7" s="38" t="s">
        <v>111</v>
      </c>
      <c r="L7" s="38" t="s">
        <v>112</v>
      </c>
      <c r="M7" s="38"/>
      <c r="N7" s="39" t="s">
        <v>112</v>
      </c>
      <c r="O7" s="39">
        <v>94.41</v>
      </c>
      <c r="P7" s="39">
        <v>0.4</v>
      </c>
      <c r="Q7" s="39">
        <v>100</v>
      </c>
      <c r="R7" s="39">
        <v>0</v>
      </c>
      <c r="S7" s="39">
        <v>794433</v>
      </c>
      <c r="T7" s="39">
        <v>4190.49</v>
      </c>
      <c r="U7" s="39">
        <v>189.58</v>
      </c>
      <c r="V7" s="39">
        <v>3246</v>
      </c>
      <c r="W7" s="39">
        <v>7.62</v>
      </c>
      <c r="X7" s="39">
        <v>425.98</v>
      </c>
      <c r="Y7" s="39">
        <v>106.57</v>
      </c>
      <c r="Z7" s="39">
        <v>109.43</v>
      </c>
      <c r="AA7" s="39">
        <v>125.44</v>
      </c>
      <c r="AB7" s="39">
        <v>121.68</v>
      </c>
      <c r="AC7" s="39">
        <v>122.37</v>
      </c>
      <c r="AD7" s="39">
        <v>103.39</v>
      </c>
      <c r="AE7" s="39">
        <v>105.13</v>
      </c>
      <c r="AF7" s="39">
        <v>118.33</v>
      </c>
      <c r="AG7" s="39">
        <v>117.31</v>
      </c>
      <c r="AH7" s="39">
        <v>119.65</v>
      </c>
      <c r="AI7" s="39"/>
      <c r="AJ7" s="39">
        <v>0</v>
      </c>
      <c r="AK7" s="39">
        <v>0</v>
      </c>
      <c r="AL7" s="39">
        <v>0</v>
      </c>
      <c r="AM7" s="39">
        <v>0</v>
      </c>
      <c r="AN7" s="39">
        <v>0</v>
      </c>
      <c r="AO7" s="39">
        <v>8.59</v>
      </c>
      <c r="AP7" s="39">
        <v>10.210000000000001</v>
      </c>
      <c r="AQ7" s="39">
        <v>10.45</v>
      </c>
      <c r="AR7" s="39">
        <v>12.33</v>
      </c>
      <c r="AS7" s="39">
        <v>8.98</v>
      </c>
      <c r="AT7" s="39"/>
      <c r="AU7" s="39">
        <v>309.83999999999997</v>
      </c>
      <c r="AV7" s="39">
        <v>506.18</v>
      </c>
      <c r="AW7" s="39">
        <v>415.93</v>
      </c>
      <c r="AX7" s="39">
        <v>616.21</v>
      </c>
      <c r="AY7" s="39">
        <v>749.73</v>
      </c>
      <c r="AZ7" s="39">
        <v>309.49</v>
      </c>
      <c r="BA7" s="39">
        <v>502.99</v>
      </c>
      <c r="BB7" s="39">
        <v>397.49</v>
      </c>
      <c r="BC7" s="39">
        <v>572.32000000000005</v>
      </c>
      <c r="BD7" s="39">
        <v>674.87</v>
      </c>
      <c r="BE7" s="39"/>
      <c r="BF7" s="39">
        <v>0</v>
      </c>
      <c r="BG7" s="39">
        <v>0</v>
      </c>
      <c r="BH7" s="39">
        <v>0</v>
      </c>
      <c r="BI7" s="39">
        <v>0</v>
      </c>
      <c r="BJ7" s="39">
        <v>0</v>
      </c>
      <c r="BK7" s="39">
        <v>45.9</v>
      </c>
      <c r="BL7" s="39">
        <v>47.29</v>
      </c>
      <c r="BM7" s="39">
        <v>73.8</v>
      </c>
      <c r="BN7" s="39">
        <v>78.25</v>
      </c>
      <c r="BO7" s="39">
        <v>74.61</v>
      </c>
      <c r="BP7" s="39"/>
      <c r="BQ7" s="39">
        <v>104.57</v>
      </c>
      <c r="BR7" s="39">
        <v>108.88</v>
      </c>
      <c r="BS7" s="39">
        <v>132.69</v>
      </c>
      <c r="BT7" s="39">
        <v>131.76</v>
      </c>
      <c r="BU7" s="39">
        <v>129.75</v>
      </c>
      <c r="BV7" s="39">
        <v>103.9</v>
      </c>
      <c r="BW7" s="39">
        <v>108</v>
      </c>
      <c r="BX7" s="39">
        <v>119.12</v>
      </c>
      <c r="BY7" s="39">
        <v>122.14</v>
      </c>
      <c r="BZ7" s="39">
        <v>115.85</v>
      </c>
      <c r="CA7" s="39"/>
      <c r="CB7" s="39">
        <v>144.34</v>
      </c>
      <c r="CC7" s="39">
        <v>136.66999999999999</v>
      </c>
      <c r="CD7" s="39">
        <v>110.49</v>
      </c>
      <c r="CE7" s="39">
        <v>110.66</v>
      </c>
      <c r="CF7" s="39">
        <v>112.2</v>
      </c>
      <c r="CG7" s="39">
        <v>79.83</v>
      </c>
      <c r="CH7" s="39">
        <v>78.95</v>
      </c>
      <c r="CI7" s="39">
        <v>71.61</v>
      </c>
      <c r="CJ7" s="39">
        <v>71.989999999999995</v>
      </c>
      <c r="CK7" s="39">
        <v>76.56</v>
      </c>
      <c r="CL7" s="39"/>
      <c r="CM7" s="39">
        <v>66.27</v>
      </c>
      <c r="CN7" s="39">
        <v>66.27</v>
      </c>
      <c r="CO7" s="39">
        <v>68.040000000000006</v>
      </c>
      <c r="CP7" s="39">
        <v>51.78</v>
      </c>
      <c r="CQ7" s="39">
        <v>54.22</v>
      </c>
      <c r="CR7" s="39">
        <v>42.74</v>
      </c>
      <c r="CS7" s="39">
        <v>41.28</v>
      </c>
      <c r="CT7" s="39">
        <v>38.549999999999997</v>
      </c>
      <c r="CU7" s="39">
        <v>38.75</v>
      </c>
      <c r="CV7" s="39">
        <v>38.94</v>
      </c>
      <c r="CW7" s="39"/>
      <c r="CX7" s="39">
        <v>0</v>
      </c>
      <c r="CY7" s="39">
        <v>0</v>
      </c>
      <c r="CZ7" s="39">
        <v>0</v>
      </c>
      <c r="DA7" s="39">
        <v>0</v>
      </c>
      <c r="DB7" s="39">
        <v>0</v>
      </c>
      <c r="DC7" s="39">
        <v>3.97</v>
      </c>
      <c r="DD7" s="39">
        <v>5.38</v>
      </c>
      <c r="DE7" s="39">
        <v>5.65</v>
      </c>
      <c r="DF7" s="39">
        <v>5.64</v>
      </c>
      <c r="DG7" s="39">
        <v>5.77</v>
      </c>
      <c r="DH7" s="39"/>
      <c r="DI7" s="39">
        <v>23.16</v>
      </c>
      <c r="DJ7" s="39">
        <v>23.97</v>
      </c>
      <c r="DK7" s="39">
        <v>53.36</v>
      </c>
      <c r="DL7" s="39">
        <v>42.1</v>
      </c>
      <c r="DM7" s="39">
        <v>42.42</v>
      </c>
      <c r="DN7" s="39">
        <v>23.29</v>
      </c>
      <c r="DO7" s="39">
        <v>24.43</v>
      </c>
      <c r="DP7" s="39">
        <v>51.43</v>
      </c>
      <c r="DQ7" s="39">
        <v>42.18</v>
      </c>
      <c r="DR7" s="39">
        <v>41.43</v>
      </c>
      <c r="DS7" s="39"/>
      <c r="DT7" s="39">
        <v>0</v>
      </c>
      <c r="DU7" s="39">
        <v>0</v>
      </c>
      <c r="DV7" s="39">
        <v>0</v>
      </c>
      <c r="DW7" s="39">
        <v>0</v>
      </c>
      <c r="DX7" s="39">
        <v>0</v>
      </c>
      <c r="DY7" s="39">
        <v>0</v>
      </c>
      <c r="DZ7" s="39">
        <v>0</v>
      </c>
      <c r="EA7" s="39">
        <v>0</v>
      </c>
      <c r="EB7" s="39">
        <v>0</v>
      </c>
      <c r="EC7" s="39">
        <v>0</v>
      </c>
      <c r="ED7" s="39"/>
      <c r="EE7" s="39">
        <v>0</v>
      </c>
      <c r="EF7" s="39">
        <v>0</v>
      </c>
      <c r="EG7" s="39">
        <v>0</v>
      </c>
      <c r="EH7" s="39">
        <v>2.2400000000000002</v>
      </c>
      <c r="EI7" s="39">
        <v>0.47</v>
      </c>
      <c r="EJ7" s="39">
        <v>0</v>
      </c>
      <c r="EK7" s="39">
        <v>0</v>
      </c>
      <c r="EL7" s="39">
        <v>0</v>
      </c>
      <c r="EM7" s="39">
        <v>1.17</v>
      </c>
      <c r="EN7" s="39">
        <v>0.25</v>
      </c>
      <c r="EO7" s="39"/>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113</v>
      </c>
      <c r="C9" s="41" t="s">
        <v>114</v>
      </c>
      <c r="D9" s="41" t="s">
        <v>115</v>
      </c>
      <c r="E9" s="41" t="s">
        <v>116</v>
      </c>
      <c r="F9" s="41" t="s">
        <v>117</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2017-12-25T01:54:20Z</dcterms:created>
  <dcterms:modified xsi:type="dcterms:W3CDTF">2018-02-22T15:14:03Z</dcterms:modified>
  <cp:category/>
</cp:coreProperties>
</file>