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AlgorithmName="SHA-512" workbookHashValue="xHjAmeRaMln4nRstLxnRCMIqNFb6N5+y+3zzhF74HzCoEQJnzuPYWXjeRUiC6XCIU0HMFVeC99QOtDi7IQGqew==" workbookSaltValue="Q4yg2TpaHF7zXAWYFDpkVQ==" workbookSpinCount="100000"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W10" i="4" s="1"/>
  <c r="P6" i="5"/>
  <c r="O6" i="5"/>
  <c r="N6" i="5"/>
  <c r="B10" i="4" s="1"/>
  <c r="M6" i="5"/>
  <c r="L6" i="5"/>
  <c r="K6" i="5"/>
  <c r="J6" i="5"/>
  <c r="I6" i="5"/>
  <c r="H6" i="5"/>
  <c r="G6" i="5"/>
  <c r="F6" i="5"/>
  <c r="E6" i="5"/>
  <c r="D6" i="5"/>
  <c r="C6" i="5"/>
  <c r="B6" i="5"/>
  <c r="B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L10" i="4"/>
  <c r="P10" i="4"/>
  <c r="I10" i="4"/>
  <c r="AT8" i="4"/>
  <c r="W8" i="4"/>
  <c r="P8" i="4"/>
  <c r="I8" i="4"/>
  <c r="B8" i="4"/>
  <c r="B6" i="4"/>
  <c r="D10" i="5"/>
  <c r="E10" i="5" l="1"/>
  <c r="F10" i="5"/>
  <c r="C10" i="5"/>
</calcChain>
</file>

<file path=xl/sharedStrings.xml><?xml version="1.0" encoding="utf-8"?>
<sst xmlns="http://schemas.openxmlformats.org/spreadsheetml/2006/main" count="232" uniqueCount="120">
  <si>
    <t>経営比較分析表（平成28年度決算）</t>
    <phoneticPr fontId="6"/>
  </si>
  <si>
    <t>業務名</t>
    <rPh sb="2" eb="3">
      <t>メイ</t>
    </rPh>
    <phoneticPr fontId="6"/>
  </si>
  <si>
    <t>業種名</t>
    <rPh sb="2" eb="3">
      <t>メイ</t>
    </rPh>
    <phoneticPr fontId="6"/>
  </si>
  <si>
    <t>事業名</t>
    <phoneticPr fontId="6"/>
  </si>
  <si>
    <t>類似団体区分</t>
    <rPh sb="4" eb="6">
      <t>クブン</t>
    </rPh>
    <phoneticPr fontId="6"/>
  </si>
  <si>
    <t>管理者の情報</t>
    <rPh sb="0" eb="3">
      <t>カンリシャ</t>
    </rPh>
    <rPh sb="4" eb="6">
      <t>ジョウホウ</t>
    </rPh>
    <phoneticPr fontId="6"/>
  </si>
  <si>
    <t>人口（人）</t>
    <rPh sb="0" eb="2">
      <t>ジンコウ</t>
    </rPh>
    <rPh sb="3" eb="4">
      <t>ヒト</t>
    </rPh>
    <phoneticPr fontId="6"/>
  </si>
  <si>
    <r>
      <t>面積(km</t>
    </r>
    <r>
      <rPr>
        <b/>
        <vertAlign val="superscript"/>
        <sz val="11"/>
        <color indexed="8"/>
        <rFont val="ＭＳ ゴシック"/>
        <family val="3"/>
        <charset val="128"/>
      </rPr>
      <t>2</t>
    </r>
    <r>
      <rPr>
        <b/>
        <sz val="11"/>
        <color indexed="8"/>
        <rFont val="ＭＳ ゴシック"/>
        <family val="3"/>
        <charset val="128"/>
      </rPr>
      <t>)</t>
    </r>
    <phoneticPr fontId="6"/>
  </si>
  <si>
    <r>
      <t>人口密度(人/km</t>
    </r>
    <r>
      <rPr>
        <b/>
        <vertAlign val="superscript"/>
        <sz val="11"/>
        <color indexed="8"/>
        <rFont val="ＭＳ ゴシック"/>
        <family val="3"/>
        <charset val="128"/>
      </rPr>
      <t>2</t>
    </r>
    <r>
      <rPr>
        <b/>
        <sz val="11"/>
        <color indexed="8"/>
        <rFont val="ＭＳ ゴシック"/>
        <family val="3"/>
        <charset val="128"/>
      </rPr>
      <t>)</t>
    </r>
    <phoneticPr fontId="6"/>
  </si>
  <si>
    <t>グラフ凡例</t>
    <rPh sb="3" eb="5">
      <t>ハンレイ</t>
    </rPh>
    <phoneticPr fontId="6"/>
  </si>
  <si>
    <t>■</t>
    <phoneticPr fontId="6"/>
  </si>
  <si>
    <t>当該団体値（当該値）</t>
    <rPh sb="2" eb="4">
      <t>ダンタイ</t>
    </rPh>
    <phoneticPr fontId="6"/>
  </si>
  <si>
    <t>資金不足比率(％)</t>
    <phoneticPr fontId="6"/>
  </si>
  <si>
    <t>自己資本構成比率(％)</t>
    <phoneticPr fontId="6"/>
  </si>
  <si>
    <t>普及率(％)</t>
    <phoneticPr fontId="6"/>
  </si>
  <si>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6"/>
  </si>
  <si>
    <t>現在給水人口(人)</t>
    <phoneticPr fontId="6"/>
  </si>
  <si>
    <r>
      <t>給水区域面積(km</t>
    </r>
    <r>
      <rPr>
        <b/>
        <vertAlign val="superscript"/>
        <sz val="11"/>
        <color indexed="8"/>
        <rFont val="ＭＳ ゴシック"/>
        <family val="3"/>
        <charset val="128"/>
      </rPr>
      <t>2</t>
    </r>
    <r>
      <rPr>
        <b/>
        <sz val="11"/>
        <color indexed="8"/>
        <rFont val="ＭＳ ゴシック"/>
        <family val="3"/>
        <charset val="128"/>
      </rPr>
      <t>)</t>
    </r>
    <rPh sb="0" eb="2">
      <t>キュウスイ</t>
    </rPh>
    <rPh sb="2" eb="4">
      <t>クイキ</t>
    </rPh>
    <phoneticPr fontId="6"/>
  </si>
  <si>
    <r>
      <t>給水人口密度(人/km</t>
    </r>
    <r>
      <rPr>
        <b/>
        <vertAlign val="superscript"/>
        <sz val="11"/>
        <color indexed="8"/>
        <rFont val="ＭＳ ゴシック"/>
        <family val="3"/>
        <charset val="128"/>
      </rPr>
      <t>2</t>
    </r>
    <r>
      <rPr>
        <b/>
        <sz val="11"/>
        <color indexed="8"/>
        <rFont val="ＭＳ ゴシック"/>
        <family val="3"/>
        <charset val="128"/>
      </rPr>
      <t>)</t>
    </r>
    <rPh sb="0" eb="2">
      <t>キュウスイ</t>
    </rPh>
    <phoneticPr fontId="6"/>
  </si>
  <si>
    <t>－</t>
    <phoneticPr fontId="6"/>
  </si>
  <si>
    <t>類似団体平均値（平均値）</t>
    <phoneticPr fontId="6"/>
  </si>
  <si>
    <t>【】</t>
    <phoneticPr fontId="6"/>
  </si>
  <si>
    <t>平成28年度全国平均</t>
    <phoneticPr fontId="6"/>
  </si>
  <si>
    <t>分析欄</t>
    <rPh sb="0" eb="2">
      <t>ブンセキ</t>
    </rPh>
    <rPh sb="2" eb="3">
      <t>ラン</t>
    </rPh>
    <phoneticPr fontId="6"/>
  </si>
  <si>
    <t>1. 経営の健全性・効率性</t>
    <phoneticPr fontId="6"/>
  </si>
  <si>
    <t>1. 経営の健全性・効率性について</t>
    <phoneticPr fontId="6"/>
  </si>
  <si>
    <t>「経常損益」</t>
    <phoneticPr fontId="6"/>
  </si>
  <si>
    <t>「累積欠損」</t>
    <rPh sb="1" eb="3">
      <t>ルイセキ</t>
    </rPh>
    <rPh sb="3" eb="5">
      <t>ケッソン</t>
    </rPh>
    <phoneticPr fontId="6"/>
  </si>
  <si>
    <t>「支払能力」</t>
    <phoneticPr fontId="6"/>
  </si>
  <si>
    <t>「債務残高」</t>
    <rPh sb="1" eb="3">
      <t>サイム</t>
    </rPh>
    <rPh sb="3" eb="5">
      <t>ザンダカ</t>
    </rPh>
    <phoneticPr fontId="6"/>
  </si>
  <si>
    <t>2. 老朽化の状況について</t>
    <phoneticPr fontId="6"/>
  </si>
  <si>
    <t>「料金水準の適切性」</t>
    <rPh sb="1" eb="3">
      <t>リョウキン</t>
    </rPh>
    <rPh sb="3" eb="5">
      <t>スイジュン</t>
    </rPh>
    <rPh sb="6" eb="8">
      <t>テキセツ</t>
    </rPh>
    <rPh sb="8" eb="9">
      <t>セイ</t>
    </rPh>
    <phoneticPr fontId="6"/>
  </si>
  <si>
    <t>「費用の効率性」</t>
    <rPh sb="1" eb="3">
      <t>ヒヨウ</t>
    </rPh>
    <rPh sb="4" eb="6">
      <t>コウリツ</t>
    </rPh>
    <rPh sb="6" eb="7">
      <t>セイ</t>
    </rPh>
    <phoneticPr fontId="6"/>
  </si>
  <si>
    <t>「施設の効率性」</t>
    <rPh sb="1" eb="3">
      <t>シセツ</t>
    </rPh>
    <rPh sb="4" eb="6">
      <t>コウリツ</t>
    </rPh>
    <rPh sb="6" eb="7">
      <t>セイ</t>
    </rPh>
    <phoneticPr fontId="6"/>
  </si>
  <si>
    <t>「供給した配水量の効率性」</t>
    <rPh sb="1" eb="3">
      <t>キョウキュウ</t>
    </rPh>
    <rPh sb="5" eb="7">
      <t>ハイスイ</t>
    </rPh>
    <rPh sb="7" eb="8">
      <t>リョウ</t>
    </rPh>
    <rPh sb="9" eb="11">
      <t>コウリツ</t>
    </rPh>
    <rPh sb="11" eb="12">
      <t>セイ</t>
    </rPh>
    <phoneticPr fontId="6"/>
  </si>
  <si>
    <t>2. 老朽化の状況</t>
    <phoneticPr fontId="6"/>
  </si>
  <si>
    <t>全体総括</t>
    <rPh sb="0" eb="2">
      <t>ゼンタイ</t>
    </rPh>
    <rPh sb="2" eb="4">
      <t>ソウカツ</t>
    </rPh>
    <phoneticPr fontId="6"/>
  </si>
  <si>
    <t>「施設全体の減価償却の状況」</t>
    <rPh sb="1" eb="3">
      <t>シセツ</t>
    </rPh>
    <rPh sb="3" eb="5">
      <t>ゼンタイ</t>
    </rPh>
    <rPh sb="6" eb="8">
      <t>ゲンカ</t>
    </rPh>
    <rPh sb="8" eb="10">
      <t>ショウキャク</t>
    </rPh>
    <rPh sb="11" eb="13">
      <t>ジョウキョウ</t>
    </rPh>
    <phoneticPr fontId="6"/>
  </si>
  <si>
    <t>「管路の経年化の状況」</t>
    <rPh sb="1" eb="3">
      <t>カンロ</t>
    </rPh>
    <rPh sb="4" eb="7">
      <t>ケイネンカ</t>
    </rPh>
    <rPh sb="8" eb="10">
      <t>ジョウキョウ</t>
    </rPh>
    <phoneticPr fontId="6"/>
  </si>
  <si>
    <t>「管路の更新投資の実施状況」</t>
    <rPh sb="1" eb="3">
      <t>カンロ</t>
    </rPh>
    <rPh sb="4" eb="6">
      <t>コウシン</t>
    </rPh>
    <rPh sb="6" eb="8">
      <t>トウシ</t>
    </rPh>
    <rPh sb="9" eb="11">
      <t>ジッシ</t>
    </rPh>
    <rPh sb="11" eb="13">
      <t>ジョウキョウ</t>
    </rPh>
    <phoneticPr fontId="6"/>
  </si>
  <si>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2"/>
  </si>
  <si>
    <t>全国平均</t>
    <rPh sb="0" eb="2">
      <t>ゼンコク</t>
    </rPh>
    <rPh sb="2" eb="4">
      <t>ヘイキン</t>
    </rPh>
    <phoneticPr fontId="6"/>
  </si>
  <si>
    <t>1①</t>
  </si>
  <si>
    <t>1②</t>
  </si>
  <si>
    <t>1③</t>
  </si>
  <si>
    <t>1④</t>
  </si>
  <si>
    <t>1⑤</t>
  </si>
  <si>
    <t>1⑥</t>
  </si>
  <si>
    <t>1⑦</t>
    <phoneticPr fontId="6"/>
  </si>
  <si>
    <t>1⑧</t>
    <phoneticPr fontId="6"/>
  </si>
  <si>
    <t>2①</t>
  </si>
  <si>
    <t>2②</t>
  </si>
  <si>
    <t>2③</t>
  </si>
  <si>
    <t>水道事業(法適用)</t>
    <rPh sb="0" eb="2">
      <t>スイドウ</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</si>
  <si>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</si>
  <si>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</si>
  <si>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6"/>
  </si>
  <si>
    <t>団体CD</t>
    <rPh sb="0" eb="2">
      <t>ダンタイ</t>
    </rPh>
    <phoneticPr fontId="6"/>
  </si>
  <si>
    <t>業務CD</t>
    <rPh sb="0" eb="2">
      <t>ギョウム</t>
    </rPh>
    <phoneticPr fontId="6"/>
  </si>
  <si>
    <t>業種CD</t>
    <rPh sb="0" eb="2">
      <t>ギョウシュ</t>
    </rPh>
    <phoneticPr fontId="6"/>
  </si>
  <si>
    <t>事業CD</t>
    <rPh sb="0" eb="2">
      <t>ジギョウ</t>
    </rPh>
    <phoneticPr fontId="6"/>
  </si>
  <si>
    <t>施設CD</t>
    <rPh sb="0" eb="2">
      <t>シセツ</t>
    </rPh>
    <phoneticPr fontId="6"/>
  </si>
  <si>
    <t>基本情報</t>
    <rPh sb="0" eb="2">
      <t>キホン</t>
    </rPh>
    <rPh sb="2" eb="4">
      <t>ジョウホウ</t>
    </rPh>
    <phoneticPr fontId="6"/>
  </si>
  <si>
    <t>1. 経営の健全性・効率性</t>
    <rPh sb="3" eb="5">
      <t>ケイエイ</t>
    </rPh>
    <rPh sb="6" eb="9">
      <t>ケンゼンセイ</t>
    </rPh>
    <rPh sb="10" eb="12">
      <t>コウリツ</t>
    </rPh>
    <rPh sb="12" eb="13">
      <t>セイ</t>
    </rPh>
    <phoneticPr fontId="6"/>
  </si>
  <si>
    <t>2. 老朽化の状況</t>
    <phoneticPr fontId="6"/>
  </si>
  <si>
    <t>中項目</t>
    <rPh sb="0" eb="1">
      <t>チュウ</t>
    </rPh>
    <rPh sb="1" eb="3">
      <t>コウモク</t>
    </rPh>
    <phoneticPr fontId="6"/>
  </si>
  <si>
    <t>①経常収支比率(％)</t>
    <phoneticPr fontId="6"/>
  </si>
  <si>
    <t>②累積欠損金比率(％)</t>
    <phoneticPr fontId="6"/>
  </si>
  <si>
    <t>③流動比率(％)</t>
    <rPh sb="1" eb="3">
      <t>リュウドウ</t>
    </rPh>
    <rPh sb="3" eb="5">
      <t>ヒリツ</t>
    </rPh>
    <phoneticPr fontId="6"/>
  </si>
  <si>
    <t>④企業債残高対給水収益比率(％)</t>
    <rPh sb="1" eb="4">
      <t>キギョウサイ</t>
    </rPh>
    <rPh sb="4" eb="6">
      <t>ザンダカ</t>
    </rPh>
    <rPh sb="6" eb="7">
      <t>タイ</t>
    </rPh>
    <rPh sb="7" eb="9">
      <t>キュウスイ</t>
    </rPh>
    <rPh sb="9" eb="11">
      <t>シュウエキ</t>
    </rPh>
    <rPh sb="11" eb="13">
      <t>ヒリツ</t>
    </rPh>
    <phoneticPr fontId="6"/>
  </si>
  <si>
    <t>⑤料金回収率(％)</t>
    <rPh sb="1" eb="3">
      <t>リョウキン</t>
    </rPh>
    <rPh sb="3" eb="5">
      <t>カイシュウ</t>
    </rPh>
    <rPh sb="5" eb="6">
      <t>リツ</t>
    </rPh>
    <phoneticPr fontId="6"/>
  </si>
  <si>
    <t>⑥給水原価(円)</t>
    <rPh sb="1" eb="3">
      <t>キュウスイ</t>
    </rPh>
    <rPh sb="3" eb="5">
      <t>ゲンカ</t>
    </rPh>
    <rPh sb="6" eb="7">
      <t>エン</t>
    </rPh>
    <phoneticPr fontId="6"/>
  </si>
  <si>
    <t>⑦施設利用率(％)</t>
    <rPh sb="1" eb="3">
      <t>シセツ</t>
    </rPh>
    <rPh sb="3" eb="6">
      <t>リヨウリツ</t>
    </rPh>
    <phoneticPr fontId="6"/>
  </si>
  <si>
    <t>⑧有収率(％)</t>
    <phoneticPr fontId="6"/>
  </si>
  <si>
    <t>①有形固定資産減価償却率(％)</t>
    <rPh sb="1" eb="3">
      <t>ユウケイ</t>
    </rPh>
    <rPh sb="3" eb="5">
      <t>コテイ</t>
    </rPh>
    <rPh sb="5" eb="7">
      <t>シサン</t>
    </rPh>
    <rPh sb="7" eb="9">
      <t>ゲンカ</t>
    </rPh>
    <rPh sb="9" eb="11">
      <t>ショウキャク</t>
    </rPh>
    <rPh sb="11" eb="12">
      <t>リツ</t>
    </rPh>
    <phoneticPr fontId="6"/>
  </si>
  <si>
    <t>②管路経年化率(％)</t>
    <rPh sb="1" eb="3">
      <t>カンロ</t>
    </rPh>
    <rPh sb="3" eb="6">
      <t>ケイネンカ</t>
    </rPh>
    <rPh sb="6" eb="7">
      <t>リツ</t>
    </rPh>
    <phoneticPr fontId="6"/>
  </si>
  <si>
    <t>③管路更新率(％)</t>
    <rPh sb="1" eb="3">
      <t>カンロ</t>
    </rPh>
    <rPh sb="3" eb="5">
      <t>コウシン</t>
    </rPh>
    <rPh sb="5" eb="6">
      <t>リツ</t>
    </rPh>
    <phoneticPr fontId="6"/>
  </si>
  <si>
    <t>小項目</t>
    <rPh sb="0" eb="3">
      <t>ショウコウモク</t>
    </rPh>
    <phoneticPr fontId="6"/>
  </si>
  <si>
    <t>都道府県名</t>
    <rPh sb="0" eb="4">
      <t>トドウフケン</t>
    </rPh>
    <rPh sb="4" eb="5">
      <t>メイ</t>
    </rPh>
    <phoneticPr fontId="6"/>
  </si>
  <si>
    <t>法適・法非適</t>
    <rPh sb="0" eb="1">
      <t>ホウ</t>
    </rPh>
    <rPh sb="1" eb="2">
      <t>テキ</t>
    </rPh>
    <rPh sb="3" eb="4">
      <t>ホウ</t>
    </rPh>
    <rPh sb="4" eb="5">
      <t>ヒ</t>
    </rPh>
    <rPh sb="5" eb="6">
      <t>テキ</t>
    </rPh>
    <phoneticPr fontId="6"/>
  </si>
  <si>
    <t>業種名称</t>
    <rPh sb="0" eb="2">
      <t>ギョウシュ</t>
    </rPh>
    <rPh sb="2" eb="4">
      <t>メイショウ</t>
    </rPh>
    <phoneticPr fontId="6"/>
  </si>
  <si>
    <t>事業名称</t>
    <rPh sb="0" eb="2">
      <t>ジギョウ</t>
    </rPh>
    <rPh sb="2" eb="4">
      <t>メイショウ</t>
    </rPh>
    <phoneticPr fontId="6"/>
  </si>
  <si>
    <t>類似団体</t>
    <rPh sb="0" eb="2">
      <t>ルイジ</t>
    </rPh>
    <rPh sb="2" eb="4">
      <t>ダンタイ</t>
    </rPh>
    <phoneticPr fontId="6"/>
  </si>
  <si>
    <t>資金不足比率</t>
    <rPh sb="0" eb="2">
      <t>シキン</t>
    </rPh>
    <rPh sb="2" eb="4">
      <t>フソク</t>
    </rPh>
    <rPh sb="4" eb="6">
      <t>ヒリツ</t>
    </rPh>
    <phoneticPr fontId="6"/>
  </si>
  <si>
    <t>自己資本構成比率</t>
    <rPh sb="0" eb="2">
      <t>ジコ</t>
    </rPh>
    <rPh sb="2" eb="4">
      <t>シホン</t>
    </rPh>
    <rPh sb="4" eb="6">
      <t>コウセイ</t>
    </rPh>
    <rPh sb="6" eb="8">
      <t>ヒリツ</t>
    </rPh>
    <phoneticPr fontId="6"/>
  </si>
  <si>
    <t>普及率</t>
    <rPh sb="0" eb="2">
      <t>フキュウ</t>
    </rPh>
    <rPh sb="2" eb="3">
      <t>リツ</t>
    </rPh>
    <phoneticPr fontId="6"/>
  </si>
  <si>
    <t>1ヶ月20㎥当たり家庭料金</t>
    <rPh sb="2" eb="3">
      <t>ゲツ</t>
    </rPh>
    <rPh sb="6" eb="7">
      <t>ア</t>
    </rPh>
    <rPh sb="9" eb="11">
      <t>カテイ</t>
    </rPh>
    <rPh sb="11" eb="13">
      <t>リョウキン</t>
    </rPh>
    <phoneticPr fontId="6"/>
  </si>
  <si>
    <t>人口</t>
    <rPh sb="0" eb="2">
      <t>ジンコウ</t>
    </rPh>
    <phoneticPr fontId="6"/>
  </si>
  <si>
    <t>面積</t>
    <rPh sb="0" eb="2">
      <t>メンセキ</t>
    </rPh>
    <phoneticPr fontId="6"/>
  </si>
  <si>
    <t>人口密度</t>
    <rPh sb="0" eb="2">
      <t>ジンコウ</t>
    </rPh>
    <rPh sb="2" eb="4">
      <t>ミツド</t>
    </rPh>
    <phoneticPr fontId="6"/>
  </si>
  <si>
    <t>給水人口</t>
    <rPh sb="0" eb="2">
      <t>キュウスイ</t>
    </rPh>
    <rPh sb="2" eb="4">
      <t>ジンコウ</t>
    </rPh>
    <phoneticPr fontId="6"/>
  </si>
  <si>
    <t>給水区域面積</t>
  </si>
  <si>
    <t>給水人口密度</t>
  </si>
  <si>
    <t>比率(N-4)</t>
    <rPh sb="0" eb="2">
      <t>ヒリツ</t>
    </rPh>
    <phoneticPr fontId="6"/>
  </si>
  <si>
    <t>比率(N-3)</t>
    <rPh sb="0" eb="2">
      <t>ヒリツ</t>
    </rPh>
    <phoneticPr fontId="6"/>
  </si>
  <si>
    <t>比率(N-2)</t>
    <rPh sb="0" eb="2">
      <t>ヒリツ</t>
    </rPh>
    <phoneticPr fontId="6"/>
  </si>
  <si>
    <t>比率(N-1)</t>
    <rPh sb="0" eb="2">
      <t>ヒリツ</t>
    </rPh>
    <phoneticPr fontId="6"/>
  </si>
  <si>
    <t>比率(N)</t>
    <rPh sb="0" eb="2">
      <t>ヒリツ</t>
    </rPh>
    <phoneticPr fontId="6"/>
  </si>
  <si>
    <t>類似団体平均(N-4)</t>
  </si>
  <si>
    <t>類似団体平均(N-3)</t>
  </si>
  <si>
    <t>類似団体平均(N-2)</t>
  </si>
  <si>
    <t>類似団体平均(N-1)</t>
  </si>
  <si>
    <t>類似団体平均(N)</t>
  </si>
  <si>
    <t>全国平均</t>
  </si>
  <si>
    <t>参照用</t>
    <rPh sb="0" eb="3">
      <t>サンショウヨウ</t>
    </rPh>
    <phoneticPr fontId="6"/>
  </si>
  <si>
    <t>静岡県</t>
  </si>
  <si>
    <t>法適用</t>
  </si>
  <si>
    <t>水道事業</t>
  </si>
  <si>
    <t>用水供給事業</t>
  </si>
  <si>
    <t>B</t>
  </si>
  <si>
    <t>-</t>
  </si>
  <si>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</si>
  <si>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</si>
  <si>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</si>
  <si>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</si>
  <si>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</si>
  <si>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 xml:space="preserve">・経営の健全性については、①経常収支比率（％）から⑥給水原価（円）までの各指標について、類似団体平均値と同等もしくは同等以上の値となっており、健全な経営を維持しているものと判断する。特に経常収支比率は、維持管理費の節減により、前年度に引き続き改善している。
・一方、経営の効率性については、⑦施設利用率（％）が類似団体平均値を下回っているため、今後の施設更新では、将来の使用見込水量を適切に算定した上で、施設能力の適正化を進め、施設の効率性を高めていくことが必要である。
・なお、⑧有収率（％）は、類似団体平均値を下回っており、この原因として収益を得ない洗管作業に要する水量の影響等が考えられるが、数値は98％を超えているため、特段問題はないと考える。
</t>
    <rPh sb="14" eb="16">
      <t>ケイジョウ</t>
    </rPh>
    <rPh sb="16" eb="18">
      <t>シュウシ</t>
    </rPh>
    <rPh sb="18" eb="20">
      <t>ヒリツ</t>
    </rPh>
    <rPh sb="26" eb="28">
      <t>キュウスイ</t>
    </rPh>
    <rPh sb="28" eb="30">
      <t>ゲンカ</t>
    </rPh>
    <rPh sb="31" eb="32">
      <t>エン</t>
    </rPh>
    <rPh sb="36" eb="39">
      <t>カクシヒョウ</t>
    </rPh>
    <rPh sb="86" eb="88">
      <t>ハンダン</t>
    </rPh>
    <rPh sb="91" eb="92">
      <t>トク</t>
    </rPh>
    <rPh sb="93" eb="95">
      <t>ケイジョウ</t>
    </rPh>
    <rPh sb="101" eb="103">
      <t>イジ</t>
    </rPh>
    <rPh sb="103" eb="106">
      <t>カンリヒ</t>
    </rPh>
    <rPh sb="107" eb="109">
      <t>セツゲン</t>
    </rPh>
    <rPh sb="113" eb="116">
      <t>ゼンネンド</t>
    </rPh>
    <rPh sb="117" eb="118">
      <t>ヒ</t>
    </rPh>
    <rPh sb="119" eb="120">
      <t>ツヅ</t>
    </rPh>
    <rPh sb="121" eb="123">
      <t>カイゼン</t>
    </rPh>
    <rPh sb="189" eb="191">
      <t>スイリョウ</t>
    </rPh>
    <rPh sb="192" eb="194">
      <t>テキセツ</t>
    </rPh>
    <rPh sb="195" eb="197">
      <t>サンテイ</t>
    </rPh>
    <rPh sb="199" eb="200">
      <t>ウエ</t>
    </rPh>
    <rPh sb="204" eb="206">
      <t>ノウリョク</t>
    </rPh>
    <rPh sb="214" eb="216">
      <t>シセツ</t>
    </rPh>
    <rPh sb="219" eb="220">
      <t>セイ</t>
    </rPh>
    <rPh sb="221" eb="222">
      <t>タカ</t>
    </rPh>
    <rPh sb="229" eb="231">
      <t>ヒツヨウ</t>
    </rPh>
    <rPh sb="257" eb="259">
      <t>シタマワ</t>
    </rPh>
    <rPh sb="266" eb="268">
      <t>ゲンイン</t>
    </rPh>
    <rPh sb="271" eb="273">
      <t>シュウエキ</t>
    </rPh>
    <rPh sb="274" eb="275">
      <t>エ</t>
    </rPh>
    <rPh sb="277" eb="279">
      <t>センカン</t>
    </rPh>
    <rPh sb="282" eb="283">
      <t>ヨウ</t>
    </rPh>
    <rPh sb="292" eb="293">
      <t>カンガ</t>
    </rPh>
    <rPh sb="299" eb="301">
      <t>スウチ</t>
    </rPh>
    <rPh sb="306" eb="307">
      <t>コ</t>
    </rPh>
    <rPh sb="314" eb="316">
      <t>トクダン</t>
    </rPh>
    <rPh sb="316" eb="318">
      <t>モンダイ</t>
    </rPh>
    <rPh sb="322" eb="323">
      <t>カンガ</t>
    </rPh>
    <phoneticPr fontId="3"/>
  </si>
  <si>
    <t>自治体職員</t>
    <rPh sb="0" eb="3">
      <t>ジチタイ</t>
    </rPh>
    <rPh sb="3" eb="5">
      <t>ショクイン</t>
    </rPh>
    <phoneticPr fontId="3"/>
  </si>
  <si>
    <t xml:space="preserve">・②管路経年化率（％）は、類似団体平均値と比較して法定耐用年数40年を超過した管路が増加しているが、本県では、管路管体調査により健全度を把握し、計画的に管路の延命化を図っている一方、更新が必要な区間については、計画的に管路更新を進めている。
・③管路更新率（％）については、計画的に管路更新を行っているが、管路を供用開始した年度に更新率が反映されるため、年度により増減が見られる。なお平成27年度は、榛南水道で送水管布設替工事が完了したことから、前年度に比べ更新率が上昇したが、平成28年度も隣接区間の布設替工事が完了したため、更新率の減少が抑えられている。
</t>
    <rPh sb="2" eb="4">
      <t>カンロ</t>
    </rPh>
    <rPh sb="4" eb="6">
      <t>ケイネン</t>
    </rPh>
    <rPh sb="6" eb="7">
      <t>カ</t>
    </rPh>
    <rPh sb="7" eb="8">
      <t>リツ</t>
    </rPh>
    <rPh sb="13" eb="15">
      <t>ルイジ</t>
    </rPh>
    <rPh sb="15" eb="17">
      <t>ダンタイ</t>
    </rPh>
    <rPh sb="17" eb="19">
      <t>ヘイキン</t>
    </rPh>
    <rPh sb="19" eb="20">
      <t>アタイ</t>
    </rPh>
    <rPh sb="21" eb="23">
      <t>ヒカク</t>
    </rPh>
    <rPh sb="25" eb="27">
      <t>ホウテイ</t>
    </rPh>
    <rPh sb="27" eb="29">
      <t>タイヨウ</t>
    </rPh>
    <rPh sb="29" eb="31">
      <t>ネンスウ</t>
    </rPh>
    <rPh sb="33" eb="34">
      <t>ネン</t>
    </rPh>
    <rPh sb="35" eb="37">
      <t>チョウカ</t>
    </rPh>
    <rPh sb="39" eb="41">
      <t>カンロ</t>
    </rPh>
    <rPh sb="42" eb="44">
      <t>ゾウカ</t>
    </rPh>
    <rPh sb="50" eb="51">
      <t>ホン</t>
    </rPh>
    <rPh sb="51" eb="52">
      <t>ケン</t>
    </rPh>
    <rPh sb="55" eb="57">
      <t>カンロ</t>
    </rPh>
    <rPh sb="57" eb="58">
      <t>カン</t>
    </rPh>
    <rPh sb="58" eb="59">
      <t>タイ</t>
    </rPh>
    <rPh sb="59" eb="61">
      <t>チョウサ</t>
    </rPh>
    <rPh sb="64" eb="66">
      <t>ケンゼン</t>
    </rPh>
    <rPh sb="66" eb="67">
      <t>ド</t>
    </rPh>
    <rPh sb="68" eb="70">
      <t>ハアク</t>
    </rPh>
    <rPh sb="72" eb="74">
      <t>ケイカク</t>
    </rPh>
    <rPh sb="74" eb="75">
      <t>テキ</t>
    </rPh>
    <rPh sb="76" eb="78">
      <t>カンロ</t>
    </rPh>
    <rPh sb="79" eb="81">
      <t>エンメイ</t>
    </rPh>
    <rPh sb="81" eb="82">
      <t>カ</t>
    </rPh>
    <rPh sb="83" eb="84">
      <t>ハカ</t>
    </rPh>
    <rPh sb="88" eb="90">
      <t>イッポウ</t>
    </rPh>
    <rPh sb="91" eb="93">
      <t>コウシン</t>
    </rPh>
    <rPh sb="94" eb="96">
      <t>ヒツヨウ</t>
    </rPh>
    <rPh sb="97" eb="99">
      <t>クカン</t>
    </rPh>
    <rPh sb="105" eb="108">
      <t>ケイカクテキ</t>
    </rPh>
    <rPh sb="109" eb="111">
      <t>カンロ</t>
    </rPh>
    <rPh sb="111" eb="113">
      <t>コウシン</t>
    </rPh>
    <rPh sb="114" eb="115">
      <t>スス</t>
    </rPh>
    <rPh sb="123" eb="125">
      <t>カンロ</t>
    </rPh>
    <rPh sb="125" eb="127">
      <t>コウシン</t>
    </rPh>
    <rPh sb="127" eb="128">
      <t>リツ</t>
    </rPh>
    <rPh sb="137" eb="139">
      <t>ケイカク</t>
    </rPh>
    <rPh sb="139" eb="140">
      <t>テキ</t>
    </rPh>
    <rPh sb="141" eb="143">
      <t>カンロ</t>
    </rPh>
    <rPh sb="143" eb="145">
      <t>コウシン</t>
    </rPh>
    <rPh sb="146" eb="147">
      <t>オコナ</t>
    </rPh>
    <rPh sb="153" eb="155">
      <t>カンロ</t>
    </rPh>
    <rPh sb="156" eb="158">
      <t>キョウヨウ</t>
    </rPh>
    <rPh sb="158" eb="160">
      <t>カイシ</t>
    </rPh>
    <rPh sb="162" eb="164">
      <t>ネンド</t>
    </rPh>
    <rPh sb="165" eb="167">
      <t>コウシン</t>
    </rPh>
    <rPh sb="167" eb="168">
      <t>リツ</t>
    </rPh>
    <rPh sb="169" eb="171">
      <t>ハンエイ</t>
    </rPh>
    <rPh sb="177" eb="179">
      <t>ネンド</t>
    </rPh>
    <rPh sb="182" eb="184">
      <t>ゾウゲン</t>
    </rPh>
    <rPh sb="185" eb="186">
      <t>ミ</t>
    </rPh>
    <rPh sb="192" eb="194">
      <t>ヘイセイ</t>
    </rPh>
    <rPh sb="196" eb="198">
      <t>ネンド</t>
    </rPh>
    <rPh sb="200" eb="202">
      <t>ハイナン</t>
    </rPh>
    <rPh sb="202" eb="204">
      <t>スイドウ</t>
    </rPh>
    <rPh sb="205" eb="207">
      <t>ソウスイ</t>
    </rPh>
    <rPh sb="207" eb="208">
      <t>カン</t>
    </rPh>
    <rPh sb="210" eb="211">
      <t>ガ</t>
    </rPh>
    <rPh sb="211" eb="213">
      <t>コウジ</t>
    </rPh>
    <rPh sb="214" eb="216">
      <t>カンリョウ</t>
    </rPh>
    <rPh sb="223" eb="226">
      <t>ゼンネンド</t>
    </rPh>
    <rPh sb="227" eb="228">
      <t>クラ</t>
    </rPh>
    <rPh sb="229" eb="231">
      <t>コウシン</t>
    </rPh>
    <rPh sb="231" eb="232">
      <t>リツ</t>
    </rPh>
    <rPh sb="233" eb="235">
      <t>ジョウショウ</t>
    </rPh>
    <rPh sb="239" eb="241">
      <t>ヘイセイ</t>
    </rPh>
    <rPh sb="243" eb="245">
      <t>ネンド</t>
    </rPh>
    <rPh sb="246" eb="248">
      <t>リンセツ</t>
    </rPh>
    <rPh sb="248" eb="250">
      <t>クカン</t>
    </rPh>
    <rPh sb="251" eb="253">
      <t>フセツ</t>
    </rPh>
    <rPh sb="253" eb="254">
      <t>ガ</t>
    </rPh>
    <rPh sb="254" eb="256">
      <t>コウジ</t>
    </rPh>
    <rPh sb="257" eb="259">
      <t>カンリョウ</t>
    </rPh>
    <rPh sb="264" eb="266">
      <t>コウシン</t>
    </rPh>
    <rPh sb="266" eb="267">
      <t>リツ</t>
    </rPh>
    <rPh sb="268" eb="270">
      <t>ゲンショウ</t>
    </rPh>
    <rPh sb="271" eb="272">
      <t>オサ</t>
    </rPh>
    <phoneticPr fontId="3"/>
  </si>
  <si>
    <t xml:space="preserve">・本県企業局は３水道を経営しているが、平成28年度末に、将来の水需要に見合った適切な施設規模への更新を目的とした基本計画である「水道施設更新マスタープラン」を策定した。
・また、平成29年度末までにマスタープランに基づく投資と、将来の財源を均衡させた収支計画を中心とする「経営戦略」を策定する予定である。
・今後は、マスタープランと経営戦略に基づき、各水道の状況に応じた適切な施設規模での更新や一層の経営改善に取り組むとともに、更新財源確保のために料金見直し等も行っていく。
・榛南水道については、給水区域の一部が重複する大井川広域水道企業団との統合に向け、協議を継続する。
</t>
    <rPh sb="19" eb="21">
      <t>ヘイセイ</t>
    </rPh>
    <rPh sb="23" eb="26">
      <t>ネンドマツ</t>
    </rPh>
    <rPh sb="28" eb="30">
      <t>ショウライ</t>
    </rPh>
    <rPh sb="31" eb="32">
      <t>ミズ</t>
    </rPh>
    <rPh sb="32" eb="34">
      <t>ジュヨウ</t>
    </rPh>
    <rPh sb="35" eb="37">
      <t>ミア</t>
    </rPh>
    <rPh sb="39" eb="41">
      <t>テキセツ</t>
    </rPh>
    <rPh sb="42" eb="44">
      <t>シセツ</t>
    </rPh>
    <rPh sb="44" eb="46">
      <t>キボ</t>
    </rPh>
    <rPh sb="48" eb="50">
      <t>コウシン</t>
    </rPh>
    <rPh sb="51" eb="53">
      <t>モクテキ</t>
    </rPh>
    <rPh sb="56" eb="58">
      <t>キホン</t>
    </rPh>
    <rPh sb="58" eb="60">
      <t>ケイカク</t>
    </rPh>
    <rPh sb="64" eb="66">
      <t>スイドウ</t>
    </rPh>
    <rPh sb="66" eb="68">
      <t>シセツ</t>
    </rPh>
    <rPh sb="68" eb="70">
      <t>コウシン</t>
    </rPh>
    <rPh sb="79" eb="81">
      <t>サクテイ</t>
    </rPh>
    <rPh sb="89" eb="91">
      <t>ヘイセイ</t>
    </rPh>
    <rPh sb="93" eb="95">
      <t>ネンド</t>
    </rPh>
    <rPh sb="95" eb="96">
      <t>マツ</t>
    </rPh>
    <rPh sb="107" eb="108">
      <t>モト</t>
    </rPh>
    <rPh sb="110" eb="112">
      <t>トウシ</t>
    </rPh>
    <rPh sb="114" eb="116">
      <t>ショウライ</t>
    </rPh>
    <rPh sb="117" eb="119">
      <t>ザイゲン</t>
    </rPh>
    <rPh sb="120" eb="122">
      <t>キンコウ</t>
    </rPh>
    <rPh sb="125" eb="127">
      <t>シュウシ</t>
    </rPh>
    <rPh sb="127" eb="129">
      <t>ケイカク</t>
    </rPh>
    <rPh sb="130" eb="132">
      <t>チュウシン</t>
    </rPh>
    <rPh sb="138" eb="140">
      <t>センリャク</t>
    </rPh>
    <rPh sb="146" eb="148">
      <t>ヨテイ</t>
    </rPh>
    <rPh sb="154" eb="156">
      <t>コンゴ</t>
    </rPh>
    <rPh sb="166" eb="168">
      <t>ケイエイ</t>
    </rPh>
    <rPh sb="168" eb="170">
      <t>センリャク</t>
    </rPh>
    <rPh sb="171" eb="172">
      <t>モト</t>
    </rPh>
    <rPh sb="175" eb="176">
      <t>カク</t>
    </rPh>
    <rPh sb="176" eb="178">
      <t>スイドウ</t>
    </rPh>
    <rPh sb="179" eb="181">
      <t>ジョウキョウ</t>
    </rPh>
    <rPh sb="182" eb="183">
      <t>オウ</t>
    </rPh>
    <rPh sb="185" eb="187">
      <t>テキセツ</t>
    </rPh>
    <rPh sb="188" eb="190">
      <t>シセツ</t>
    </rPh>
    <rPh sb="190" eb="192">
      <t>キボ</t>
    </rPh>
    <rPh sb="194" eb="196">
      <t>コウシン</t>
    </rPh>
    <rPh sb="197" eb="199">
      <t>イッソウ</t>
    </rPh>
    <rPh sb="200" eb="202">
      <t>ケイエイ</t>
    </rPh>
    <rPh sb="202" eb="204">
      <t>カイゼン</t>
    </rPh>
    <rPh sb="205" eb="206">
      <t>ト</t>
    </rPh>
    <rPh sb="207" eb="208">
      <t>ク</t>
    </rPh>
    <rPh sb="214" eb="216">
      <t>コウシン</t>
    </rPh>
    <rPh sb="224" eb="226">
      <t>リョウキン</t>
    </rPh>
    <rPh sb="226" eb="228">
      <t>ミナオ</t>
    </rPh>
    <rPh sb="229" eb="230">
      <t>トウ</t>
    </rPh>
    <rPh sb="231" eb="232">
      <t>オコナ</t>
    </rPh>
    <rPh sb="254" eb="256">
      <t>イチブ</t>
    </rPh>
    <rPh sb="257" eb="259">
      <t>ジュウフク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</si>
</sst>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411]ge"/>
  </numFmts>
  <fonts count="23">
    <font>
      <sz val="11"/>
      <color theme="1"/>
      <name val="ＭＳ Ｐゴシック"/>
      <family val="3"/>
      <charset val="128"/>
      <scheme val="minor"/>
    </font>
    <font>
      <sz val="11"/>
      <color indexed="8"/>
      <name val="ＭＳ Ｐゴシック"/>
      <family val="3"/>
      <charset val="128"/>
    </font>
    <font>
      <b/>
      <sz val="11"/>
      <color indexed="8"/>
      <name val="ＭＳ ゴシック"/>
      <family val="3"/>
      <charset val="128"/>
    </font>
    <font>
      <sz val="6"/>
      <name val="ＭＳ Ｐゴシック"/>
      <family val="3"/>
      <charset val="128"/>
    </font>
    <font>
      <sz val="11"/>
      <color indexed="8"/>
      <name val="ＭＳ ゴシック"/>
      <family val="3"/>
      <charset val="128"/>
    </font>
    <font>
      <b/>
      <sz val="24"/>
      <color indexed="8"/>
      <name val="ＭＳ ゴシック"/>
      <family val="3"/>
      <charset val="128"/>
    </font>
    <font>
      <sz val="6"/>
      <name val="ＭＳ Ｐゴシック"/>
      <family val="3"/>
      <charset val="128"/>
    </font>
    <font>
      <b/>
      <vertAlign val="superscript"/>
      <sz val="11"/>
      <color indexed="8"/>
      <name val="ＭＳ ゴシック"/>
      <family val="3"/>
      <charset val="128"/>
    </font>
    <font>
      <b/>
      <sz val="14"/>
      <color indexed="8"/>
      <name val="ＭＳ ゴシック"/>
      <family val="3"/>
      <charset val="128"/>
    </font>
    <font>
      <b/>
      <sz val="11"/>
      <color indexed="48"/>
      <name val="ＭＳ ゴシック"/>
      <family val="3"/>
      <charset val="128"/>
    </font>
    <font>
      <b/>
      <vertAlign val="superscript"/>
      <sz val="12"/>
      <color indexed="8"/>
      <name val="ＭＳ ゴシック"/>
      <family val="3"/>
      <charset val="128"/>
    </font>
    <font>
      <b/>
      <sz val="11"/>
      <color indexed="29"/>
      <name val="ＭＳ ゴシック"/>
      <family val="3"/>
      <charset val="128"/>
    </font>
    <font>
      <b/>
      <sz val="12"/>
      <color indexed="8"/>
      <name val="ＭＳ ゴシック"/>
      <family val="3"/>
      <charset val="128"/>
    </font>
    <font>
      <sz val="9"/>
      <color indexed="8"/>
      <name val="ＭＳ ゴシック"/>
      <family val="3"/>
      <charset val="128"/>
    </font>
    <font>
      <b/>
      <sz val="9"/>
      <color indexed="8"/>
      <name val="ＭＳ ゴシック"/>
      <family val="3"/>
      <charset val="128"/>
    </font>
    <font>
      <sz val="11"/>
      <name val="ＭＳ ゴシック"/>
      <family val="3"/>
      <charset val="128"/>
    </font>
    <font>
      <sz val="11"/>
      <color indexed="9"/>
      <name val="ＭＳ Ｐゴシック"/>
      <family val="3"/>
      <charset val="128"/>
    </font>
    <font>
      <sz val="11"/>
      <name val="ＭＳ Ｐゴシック"/>
      <family val="3"/>
      <charset val="128"/>
    </font>
    <font>
      <sz val="9"/>
      <name val="ＭＳ ゴシック"/>
      <family val="3"/>
      <charset val="128"/>
    </font>
    <font>
      <sz val="11"/>
      <color theme="1"/>
      <name val="ＭＳ Ｐゴシック"/>
      <family val="3"/>
      <charset val="128"/>
      <scheme val="minor"/>
    </font>
    <font>
      <sz val="11"/>
      <color theme="1"/>
      <name val="ＭＳ Ｐゴシック"/>
      <family val="3"/>
      <charset val="128"/>
    </font>
    <font>
      <sz val="12"/>
      <color theme="1"/>
      <name val="ＭＳ 明朝"/>
      <family val="1"/>
      <charset val="128"/>
    </font>
    <font>
      <sz val="9"/>
      <color theme="1"/>
      <name val="ＭＳ ゴシック"/>
      <family val="3"/>
      <charset val="128"/>
    </font>
  </fonts>
  <fills count="6">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51"/>
        <bgColor indexed="64"/>
      </patternFill>
    </fill>
    <fill>
      <patternFill patternType="solid">
        <fgColor theme="9" tint="0.59999389629810485"/>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20" fillId="0" borderId="0">
      <alignment vertical="center"/>
    </xf>
    <xf numFmtId="0" fontId="17" fillId="0" borderId="0"/>
    <xf numFmtId="0" fontId="19" fillId="0" borderId="0">
      <alignment vertical="center"/>
    </xf>
    <xf numFmtId="0" fontId="20" fillId="0" borderId="0">
      <alignment vertical="center"/>
    </xf>
    <xf numFmtId="0" fontId="17" fillId="0" borderId="0"/>
    <xf numFmtId="0" fontId="15" fillId="0" borderId="0"/>
    <xf numFmtId="0" fontId="21" fillId="0" borderId="0">
      <alignment vertical="center"/>
    </xf>
    <xf numFmtId="0" fontId="22" fillId="0" borderId="0">
      <alignment vertical="center"/>
    </xf>
    <xf numFmtId="0" fontId="17" fillId="0" borderId="0"/>
    <xf numFmtId="0" fontId="19" fillId="0" borderId="0">
      <alignment vertical="center"/>
    </xf>
    <xf numFmtId="0" fontId="15" fillId="0" borderId="0"/>
    <xf numFmtId="0" fontId="22" fillId="0" borderId="0">
      <alignment vertical="center"/>
    </xf>
    <xf numFmtId="0" fontId="18" fillId="0" borderId="0"/>
  </cellStyleXfs>
  <cellXfs count="96">
    <xf numFmtId="0" fontId="0" fillId="0" borderId="0" xfId="0">
      <alignment vertical="center"/>
    </xf>
    <xf numFmtId="0" fontId="2" fillId="0" borderId="0" xfId="5" applyFont="1">
      <alignment vertical="center"/>
    </xf>
    <xf numFmtId="0" fontId="4" fillId="0" borderId="0" xfId="5" applyFont="1">
      <alignment vertical="center"/>
    </xf>
    <xf numFmtId="0" fontId="20" fillId="0" borderId="0" xfId="5">
      <alignment vertical="center"/>
    </xf>
    <xf numFmtId="0" fontId="5" fillId="0" borderId="0" xfId="5" applyFont="1" applyAlignment="1">
      <alignment horizontal="center" vertical="center"/>
    </xf>
    <xf numFmtId="0" fontId="4" fillId="0" borderId="0" xfId="5" applyFont="1" applyBorder="1">
      <alignment vertical="center"/>
    </xf>
    <xf numFmtId="0" fontId="8" fillId="0" borderId="1" xfId="5" applyFont="1" applyBorder="1" applyAlignment="1">
      <alignment vertical="center"/>
    </xf>
    <xf numFmtId="0" fontId="8" fillId="0" borderId="2" xfId="5" applyFont="1" applyBorder="1" applyAlignment="1">
      <alignment vertical="center"/>
    </xf>
    <xf numFmtId="0" fontId="8" fillId="0" borderId="3" xfId="5" applyFont="1" applyBorder="1" applyAlignment="1">
      <alignment vertical="center"/>
    </xf>
    <xf numFmtId="0" fontId="9" fillId="0" borderId="0" xfId="5" applyFont="1" applyBorder="1" applyAlignment="1">
      <alignment horizontal="left" vertical="center"/>
    </xf>
    <xf numFmtId="0" fontId="9" fillId="0" borderId="0" xfId="5" applyFont="1" applyBorder="1" applyAlignment="1">
      <alignment vertical="center"/>
    </xf>
    <xf numFmtId="0" fontId="9" fillId="0" borderId="4" xfId="5" applyFont="1" applyBorder="1" applyAlignment="1">
      <alignment vertical="center"/>
    </xf>
    <xf numFmtId="0" fontId="11" fillId="0" borderId="0" xfId="5" applyFont="1" applyBorder="1" applyAlignment="1">
      <alignment horizontal="left" vertical="center"/>
    </xf>
    <xf numFmtId="0" fontId="11" fillId="0" borderId="0" xfId="5" applyFont="1" applyBorder="1" applyAlignment="1">
      <alignment vertical="center"/>
    </xf>
    <xf numFmtId="0" fontId="11" fillId="0" borderId="4" xfId="5" applyFont="1" applyBorder="1" applyAlignment="1">
      <alignment vertical="center"/>
    </xf>
    <xf numFmtId="0" fontId="2" fillId="0" borderId="5" xfId="5" applyFont="1" applyBorder="1" applyAlignment="1">
      <alignment horizontal="left" vertical="center"/>
    </xf>
    <xf numFmtId="0" fontId="2" fillId="0" borderId="5" xfId="5" applyFont="1" applyBorder="1" applyAlignment="1">
      <alignment vertical="center"/>
    </xf>
    <xf numFmtId="0" fontId="2" fillId="0" borderId="6" xfId="5" applyFont="1" applyBorder="1" applyAlignment="1">
      <alignment vertical="center"/>
    </xf>
    <xf numFmtId="0" fontId="4" fillId="0" borderId="7" xfId="5" applyFont="1" applyBorder="1">
      <alignment vertical="center"/>
    </xf>
    <xf numFmtId="0" fontId="4" fillId="0" borderId="4" xfId="5" applyFont="1" applyBorder="1">
      <alignment vertical="center"/>
    </xf>
    <xf numFmtId="0" fontId="13" fillId="0" borderId="0" xfId="5" applyFont="1" applyBorder="1">
      <alignment vertical="center"/>
    </xf>
    <xf numFmtId="0" fontId="14" fillId="0" borderId="0" xfId="5" applyFont="1" applyBorder="1" applyAlignment="1">
      <alignment horizontal="center" vertical="center"/>
    </xf>
    <xf numFmtId="0" fontId="4" fillId="0" borderId="8" xfId="5" applyFont="1" applyBorder="1">
      <alignment vertical="center"/>
    </xf>
    <xf numFmtId="0" fontId="4" fillId="0" borderId="5" xfId="5" applyFont="1" applyBorder="1">
      <alignment vertical="center"/>
    </xf>
    <xf numFmtId="0" fontId="4" fillId="0" borderId="6" xfId="5" applyFont="1" applyBorder="1">
      <alignment vertical="center"/>
    </xf>
    <xf numFmtId="0" fontId="2" fillId="0" borderId="0" xfId="5" applyFont="1" applyBorder="1" applyAlignment="1">
      <alignment horizontal="center" vertical="center"/>
    </xf>
    <xf numFmtId="0" fontId="15" fillId="0" borderId="0" xfId="5" applyFont="1">
      <alignment vertical="center"/>
    </xf>
    <xf numFmtId="0" fontId="16" fillId="0" borderId="0" xfId="5" applyFont="1" applyProtection="1">
      <alignment vertical="center"/>
      <protection hidden="1"/>
    </xf>
    <xf numFmtId="0" fontId="16" fillId="0" borderId="0" xfId="5" applyFont="1">
      <alignment vertical="center"/>
    </xf>
    <xf numFmtId="0" fontId="20" fillId="2" borderId="9" xfId="5" applyFill="1" applyBorder="1">
      <alignment vertical="center"/>
    </xf>
    <xf numFmtId="0" fontId="20" fillId="2" borderId="10" xfId="5" applyFill="1" applyBorder="1">
      <alignment vertical="center"/>
    </xf>
    <xf numFmtId="0" fontId="20" fillId="2" borderId="11" xfId="5" applyFill="1" applyBorder="1">
      <alignment vertical="center"/>
    </xf>
    <xf numFmtId="0" fontId="20" fillId="2" borderId="12" xfId="5" applyFill="1" applyBorder="1">
      <alignment vertical="center"/>
    </xf>
    <xf numFmtId="0" fontId="20" fillId="2" borderId="9" xfId="5" applyFill="1" applyBorder="1" applyAlignment="1">
      <alignment vertical="center" shrinkToFit="1"/>
    </xf>
    <xf numFmtId="0" fontId="20" fillId="3" borderId="9" xfId="5" applyNumberFormat="1" applyFill="1" applyBorder="1" applyAlignment="1">
      <alignment vertical="center" shrinkToFit="1"/>
    </xf>
    <xf numFmtId="177" fontId="0" fillId="3" borderId="9" xfId="1" applyNumberFormat="1" applyFont="1" applyFill="1" applyBorder="1" applyAlignment="1">
      <alignment vertical="center" shrinkToFit="1"/>
    </xf>
    <xf numFmtId="178" fontId="0" fillId="3" borderId="9" xfId="1" applyNumberFormat="1" applyFont="1" applyFill="1" applyBorder="1" applyAlignment="1">
      <alignment vertical="center" shrinkToFit="1"/>
    </xf>
    <xf numFmtId="49" fontId="20" fillId="0" borderId="0" xfId="5" applyNumberFormat="1" applyAlignment="1">
      <alignment vertical="center" shrinkToFit="1"/>
    </xf>
    <xf numFmtId="0" fontId="20" fillId="0" borderId="9" xfId="5" applyNumberFormat="1" applyBorder="1" applyAlignment="1">
      <alignment vertical="center" shrinkToFit="1"/>
    </xf>
    <xf numFmtId="177" fontId="0" fillId="0" borderId="9" xfId="1" applyNumberFormat="1" applyFont="1" applyBorder="1" applyAlignment="1">
      <alignment vertical="center" shrinkToFit="1"/>
    </xf>
    <xf numFmtId="40" fontId="20" fillId="0" borderId="0" xfId="5" applyNumberFormat="1">
      <alignment vertical="center"/>
    </xf>
    <xf numFmtId="179" fontId="0" fillId="0" borderId="0" xfId="1" applyNumberFormat="1" applyFont="1" applyBorder="1" applyAlignment="1">
      <alignment vertical="center" shrinkToFit="1"/>
    </xf>
    <xf numFmtId="0" fontId="20" fillId="4" borderId="9" xfId="5" applyFill="1" applyBorder="1">
      <alignment vertical="center"/>
    </xf>
    <xf numFmtId="180" fontId="20" fillId="0" borderId="9" xfId="5" applyNumberFormat="1" applyBorder="1">
      <alignment vertical="center"/>
    </xf>
    <xf numFmtId="177" fontId="4" fillId="0" borderId="9" xfId="5" applyNumberFormat="1" applyFont="1" applyBorder="1" applyAlignment="1" applyProtection="1">
      <alignment horizontal="center" vertical="center" shrinkToFit="1"/>
      <protection hidden="1"/>
    </xf>
    <xf numFmtId="0" fontId="4" fillId="0" borderId="13" xfId="5" applyNumberFormat="1" applyFont="1" applyBorder="1" applyAlignment="1" applyProtection="1">
      <alignment horizontal="center" vertical="center" shrinkToFit="1"/>
      <protection hidden="1"/>
    </xf>
    <xf numFmtId="0" fontId="4" fillId="0" borderId="14" xfId="5" applyNumberFormat="1" applyFont="1" applyBorder="1" applyAlignment="1" applyProtection="1">
      <alignment horizontal="center" vertical="center" shrinkToFit="1"/>
      <protection hidden="1"/>
    </xf>
    <xf numFmtId="0" fontId="4" fillId="0" borderId="15" xfId="5" applyNumberFormat="1" applyFont="1" applyBorder="1" applyAlignment="1" applyProtection="1">
      <alignment horizontal="center" vertical="center" shrinkToFit="1"/>
      <protection hidden="1"/>
    </xf>
    <xf numFmtId="0" fontId="4" fillId="0" borderId="9" xfId="5" applyNumberFormat="1" applyFont="1" applyBorder="1" applyAlignment="1" applyProtection="1">
      <alignment horizontal="center" vertical="center" shrinkToFit="1"/>
      <protection hidden="1"/>
    </xf>
    <xf numFmtId="0" fontId="4" fillId="0" borderId="9" xfId="5" applyNumberFormat="1" applyFont="1" applyBorder="1" applyAlignment="1" applyProtection="1">
      <alignment horizontal="center" vertical="center" shrinkToFit="1"/>
      <protection locked="0"/>
    </xf>
    <xf numFmtId="0" fontId="5" fillId="0" borderId="0" xfId="5" applyFont="1" applyAlignment="1">
      <alignment horizontal="center" vertical="center"/>
    </xf>
    <xf numFmtId="49" fontId="2" fillId="0" borderId="5" xfId="5" applyNumberFormat="1" applyFont="1" applyBorder="1" applyAlignment="1" applyProtection="1">
      <alignment horizontal="left" vertical="center"/>
      <protection hidden="1"/>
    </xf>
    <xf numFmtId="49" fontId="2" fillId="0" borderId="0" xfId="5" applyNumberFormat="1" applyFont="1" applyBorder="1" applyAlignment="1" applyProtection="1">
      <alignment horizontal="left" vertical="center"/>
      <protection hidden="1"/>
    </xf>
    <xf numFmtId="0" fontId="9" fillId="0" borderId="7" xfId="5" applyFont="1" applyBorder="1" applyAlignment="1">
      <alignment horizontal="center" vertical="center"/>
    </xf>
    <xf numFmtId="0" fontId="9" fillId="0" borderId="0" xfId="5" applyFont="1" applyBorder="1" applyAlignment="1">
      <alignment horizontal="center" vertical="center"/>
    </xf>
    <xf numFmtId="0" fontId="11" fillId="0" borderId="7" xfId="5" applyFont="1" applyBorder="1" applyAlignment="1">
      <alignment horizontal="center" vertical="center"/>
    </xf>
    <xf numFmtId="0" fontId="11" fillId="0" borderId="0" xfId="5" applyFont="1" applyBorder="1" applyAlignment="1">
      <alignment horizontal="center" vertical="center"/>
    </xf>
    <xf numFmtId="176" fontId="4" fillId="0" borderId="9" xfId="5" applyNumberFormat="1" applyFont="1" applyBorder="1" applyAlignment="1" applyProtection="1">
      <alignment horizontal="center" vertical="center" shrinkToFit="1"/>
      <protection hidden="1"/>
    </xf>
    <xf numFmtId="177" fontId="4" fillId="0" borderId="13" xfId="5" applyNumberFormat="1" applyFont="1" applyBorder="1" applyAlignment="1" applyProtection="1">
      <alignment horizontal="center" vertical="center" shrinkToFit="1"/>
      <protection hidden="1"/>
    </xf>
    <xf numFmtId="177" fontId="4" fillId="0" borderId="14" xfId="5" applyNumberFormat="1" applyFont="1" applyBorder="1" applyAlignment="1" applyProtection="1">
      <alignment horizontal="center" vertical="center" shrinkToFit="1"/>
      <protection hidden="1"/>
    </xf>
    <xf numFmtId="0" fontId="2" fillId="0" borderId="8" xfId="5" applyFont="1" applyBorder="1" applyAlignment="1">
      <alignment horizontal="center" vertical="center"/>
    </xf>
    <xf numFmtId="0" fontId="2" fillId="0" borderId="5" xfId="5" applyFont="1" applyBorder="1" applyAlignment="1">
      <alignment horizontal="center" vertical="center"/>
    </xf>
    <xf numFmtId="0" fontId="8" fillId="0" borderId="0" xfId="5" applyFont="1" applyBorder="1" applyAlignment="1">
      <alignment horizontal="left"/>
    </xf>
    <xf numFmtId="0" fontId="8" fillId="0" borderId="5" xfId="5" applyFont="1" applyBorder="1" applyAlignment="1">
      <alignment horizontal="left"/>
    </xf>
    <xf numFmtId="0" fontId="8" fillId="0" borderId="1" xfId="5" applyFont="1" applyBorder="1" applyAlignment="1">
      <alignment horizontal="center" vertical="center"/>
    </xf>
    <xf numFmtId="0" fontId="8" fillId="0" borderId="2" xfId="5" applyFont="1" applyBorder="1" applyAlignment="1">
      <alignment horizontal="center" vertical="center"/>
    </xf>
    <xf numFmtId="0" fontId="8" fillId="0" borderId="3" xfId="5" applyFont="1" applyBorder="1" applyAlignment="1">
      <alignment horizontal="center" vertical="center"/>
    </xf>
    <xf numFmtId="0" fontId="8" fillId="0" borderId="7" xfId="5" applyFont="1" applyBorder="1" applyAlignment="1">
      <alignment horizontal="center" vertical="center"/>
    </xf>
    <xf numFmtId="0" fontId="8" fillId="0" borderId="0" xfId="5" applyFont="1" applyBorder="1" applyAlignment="1">
      <alignment horizontal="center" vertical="center"/>
    </xf>
    <xf numFmtId="0" fontId="8" fillId="0" borderId="4" xfId="5" applyFont="1" applyBorder="1" applyAlignment="1">
      <alignment horizontal="center" vertical="center"/>
    </xf>
    <xf numFmtId="0" fontId="12" fillId="0" borderId="1" xfId="5" applyFont="1" applyBorder="1" applyAlignment="1">
      <alignment horizontal="left" vertical="center"/>
    </xf>
    <xf numFmtId="0" fontId="12" fillId="0" borderId="2" xfId="5" applyFont="1" applyBorder="1" applyAlignment="1">
      <alignment horizontal="left" vertical="center"/>
    </xf>
    <xf numFmtId="0" fontId="12" fillId="0" borderId="3" xfId="5" applyFont="1" applyBorder="1" applyAlignment="1">
      <alignment horizontal="left" vertical="center"/>
    </xf>
    <xf numFmtId="0" fontId="12" fillId="0" borderId="7" xfId="5" applyFont="1" applyBorder="1" applyAlignment="1">
      <alignment horizontal="left" vertical="center"/>
    </xf>
    <xf numFmtId="0" fontId="12" fillId="0" borderId="0" xfId="5" applyFont="1" applyBorder="1" applyAlignment="1">
      <alignment horizontal="left" vertical="center"/>
    </xf>
    <xf numFmtId="0" fontId="12" fillId="0" borderId="4" xfId="5" applyFont="1" applyBorder="1" applyAlignment="1">
      <alignment horizontal="left" vertical="center"/>
    </xf>
    <xf numFmtId="177" fontId="4" fillId="0" borderId="15" xfId="5" applyNumberFormat="1" applyFont="1" applyBorder="1" applyAlignment="1" applyProtection="1">
      <alignment horizontal="center" vertical="center" shrinkToFit="1"/>
      <protection hidden="1"/>
    </xf>
    <xf numFmtId="0" fontId="2" fillId="0" borderId="0" xfId="5" applyFont="1" applyBorder="1" applyAlignment="1">
      <alignment horizontal="center" vertical="center"/>
    </xf>
    <xf numFmtId="0" fontId="4" fillId="0" borderId="7"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20" fillId="2" borderId="9" xfId="5" applyFill="1" applyBorder="1" applyAlignment="1">
      <alignment horizontal="center" vertical="center"/>
    </xf>
    <xf numFmtId="0" fontId="20" fillId="2" borderId="1" xfId="5" applyFill="1" applyBorder="1" applyAlignment="1">
      <alignment horizontal="center" vertical="center"/>
    </xf>
    <xf numFmtId="0" fontId="20" fillId="2" borderId="2" xfId="5" applyFill="1" applyBorder="1" applyAlignment="1">
      <alignment horizontal="center" vertical="center"/>
    </xf>
    <xf numFmtId="0" fontId="20" fillId="2" borderId="3" xfId="5" applyFill="1" applyBorder="1" applyAlignment="1">
      <alignment horizontal="center" vertical="center"/>
    </xf>
    <xf numFmtId="0" fontId="20" fillId="2" borderId="8" xfId="5" applyFill="1" applyBorder="1" applyAlignment="1">
      <alignment horizontal="center" vertical="center"/>
    </xf>
    <xf numFmtId="0" fontId="20" fillId="2" borderId="5" xfId="5" applyFill="1" applyBorder="1" applyAlignment="1">
      <alignment horizontal="center" vertical="center"/>
    </xf>
    <xf numFmtId="0" fontId="20" fillId="2" borderId="6" xfId="5" applyFill="1" applyBorder="1" applyAlignment="1">
      <alignment horizontal="center" vertical="center"/>
    </xf>
    <xf numFmtId="0" fontId="20" fillId="2" borderId="9" xfId="5" applyFill="1" applyBorder="1" applyAlignment="1">
      <alignment horizontal="center" vertical="center" wrapText="1"/>
    </xf>
    <xf numFmtId="0" fontId="2" fillId="5" borderId="13" xfId="5" applyFont="1" applyFill="1" applyBorder="1" applyAlignment="1">
      <alignment horizontal="center" vertical="center" shrinkToFit="1"/>
    </xf>
    <xf numFmtId="0" fontId="2" fillId="5" borderId="14" xfId="5" applyFont="1" applyFill="1" applyBorder="1" applyAlignment="1">
      <alignment horizontal="center" vertical="center" shrinkToFit="1"/>
    </xf>
    <xf numFmtId="0" fontId="2" fillId="5" borderId="15" xfId="5" applyFont="1" applyFill="1" applyBorder="1" applyAlignment="1">
      <alignment horizontal="center" vertical="center" shrinkToFit="1"/>
    </xf>
    <xf numFmtId="0" fontId="2" fillId="5" borderId="9" xfId="5" applyFont="1" applyFill="1" applyBorder="1" applyAlignment="1">
      <alignment horizontal="center" vertical="center" shrinkToFit="1"/>
    </xf>
  </cellXfs>
  <cellStyles count="18">
    <cellStyle name="桁区切り 2" xfId="1"/>
    <cellStyle name="桁区切り 3" xfId="2"/>
    <cellStyle name="桁区切り 3 2" xfId="3"/>
    <cellStyle name="通貨 2" xfId="4"/>
    <cellStyle name="標準" xfId="0" builtinId="0"/>
    <cellStyle name="標準 2" xfId="5"/>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40909</c:v>
                </c:pt>
                <c:pt idx="1">
                  <c:v>41275</c:v>
                </c:pt>
                <c:pt idx="2">
                  <c:v>41640</c:v>
                </c:pt>
                <c:pt idx="3">
                  <c:v>42005</c:v>
                </c:pt>
                <c:pt idx="4">
                  <c:v>42370</c:v>
                </c:pt>
              </c:numCache>
            </c:numRef>
          </c:cat>
          <c:val>
            <c:numRef>
              <c:f>データ!$ED$6:$EH$6</c:f>
              <c:numCache>
                <c:formatCode>#,##0.00;"△"#,##0.00;"-"</c:formatCode>
                <c:ptCount val="5"/>
                <c:pt idx="0">
                  <c:v>0.3</c:v>
                </c:pt>
                <c:pt idx="1">
                  <c:v>1.65</c:v>
                </c:pt>
                <c:pt idx="2">
                  <c:v>0.3</c:v>
                </c:pt>
                <c:pt idx="3">
                  <c:v>0.81</c:v>
                </c:pt>
                <c:pt idx="4">
                  <c:v>0.5</c:v>
                </c:pt>
              </c:numCache>
            </c:numRef>
          </c:val>
        </c:ser>
        <c:dLbls>
          <c:showLegendKey val="0"/>
          <c:showVal val="0"/>
          <c:showCatName val="0"/>
          <c:showSerName val="0"/>
          <c:showPercent val="0"/>
          <c:showBubbleSize val="0"/>
        </c:dLbls>
        <c:gapWidth val="150"/>
        <c:axId val="502984024"/>
        <c:axId val="5029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502984024"/>
        <c:axId val="502984416"/>
      </c:lineChart>
      <c:dateAx>
        <c:axId val="502984024"/>
        <c:scaling>
          <c:orientation val="minMax"/>
        </c:scaling>
        <c:delete val="1"/>
        <c:axPos val="b"/>
        <c:numFmt formatCode="[$-411]ge" sourceLinked="1"/>
        <c:majorTickMark val="out"/>
        <c:minorTickMark val="none"/>
        <c:tickLblPos val="none"/>
        <c:crossAx val="502984416"/>
        <c:crosses val="autoZero"/>
        <c:auto val="1"/>
        <c:lblOffset val="100"/>
        <c:baseTimeUnit val="years"/>
      </c:dateAx>
      <c:valAx>
        <c:axId val="5029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40909</c:v>
                </c:pt>
                <c:pt idx="1">
                  <c:v>41275</c:v>
                </c:pt>
                <c:pt idx="2">
                  <c:v>41640</c:v>
                </c:pt>
                <c:pt idx="3">
                  <c:v>42005</c:v>
                </c:pt>
                <c:pt idx="4">
                  <c:v>42370</c:v>
                </c:pt>
              </c:numCache>
            </c:numRef>
          </c:cat>
          <c:val>
            <c:numRef>
              <c:f>データ!$CL$6:$CP$6</c:f>
              <c:numCache>
                <c:formatCode>#,##0.00;"△"#,##0.00;"-"</c:formatCode>
                <c:ptCount val="5"/>
                <c:pt idx="0">
                  <c:v>58.49</c:v>
                </c:pt>
                <c:pt idx="1">
                  <c:v>55.23</c:v>
                </c:pt>
                <c:pt idx="2">
                  <c:v>53.48</c:v>
                </c:pt>
                <c:pt idx="3">
                  <c:v>53.35</c:v>
                </c:pt>
                <c:pt idx="4">
                  <c:v>52.49</c:v>
                </c:pt>
              </c:numCache>
            </c:numRef>
          </c:val>
        </c:ser>
        <c:dLbls>
          <c:showLegendKey val="0"/>
          <c:showVal val="0"/>
          <c:showCatName val="0"/>
          <c:showSerName val="0"/>
          <c:showPercent val="0"/>
          <c:showBubbleSize val="0"/>
        </c:dLbls>
        <c:gapWidth val="150"/>
        <c:axId val="494791408"/>
        <c:axId val="20218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494791408"/>
        <c:axId val="202185848"/>
      </c:lineChart>
      <c:dateAx>
        <c:axId val="494791408"/>
        <c:scaling>
          <c:orientation val="minMax"/>
        </c:scaling>
        <c:delete val="1"/>
        <c:axPos val="b"/>
        <c:numFmt formatCode="[$-411]ge" sourceLinked="1"/>
        <c:majorTickMark val="out"/>
        <c:minorTickMark val="none"/>
        <c:tickLblPos val="none"/>
        <c:crossAx val="202185848"/>
        <c:crosses val="autoZero"/>
        <c:auto val="1"/>
        <c:lblOffset val="100"/>
        <c:baseTimeUnit val="years"/>
      </c:dateAx>
      <c:valAx>
        <c:axId val="20218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79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40909</c:v>
                </c:pt>
                <c:pt idx="1">
                  <c:v>41275</c:v>
                </c:pt>
                <c:pt idx="2">
                  <c:v>41640</c:v>
                </c:pt>
                <c:pt idx="3">
                  <c:v>42005</c:v>
                </c:pt>
                <c:pt idx="4">
                  <c:v>42370</c:v>
                </c:pt>
              </c:numCache>
            </c:numRef>
          </c:cat>
          <c:val>
            <c:numRef>
              <c:f>データ!$CW$6:$DA$6</c:f>
              <c:numCache>
                <c:formatCode>#,##0.00;"△"#,##0.00;"-"</c:formatCode>
                <c:ptCount val="5"/>
                <c:pt idx="0">
                  <c:v>93.89</c:v>
                </c:pt>
                <c:pt idx="1">
                  <c:v>98.41</c:v>
                </c:pt>
                <c:pt idx="2">
                  <c:v>98.46</c:v>
                </c:pt>
                <c:pt idx="3">
                  <c:v>98.62</c:v>
                </c:pt>
                <c:pt idx="4">
                  <c:v>98.82</c:v>
                </c:pt>
              </c:numCache>
            </c:numRef>
          </c:val>
        </c:ser>
        <c:dLbls>
          <c:showLegendKey val="0"/>
          <c:showVal val="0"/>
          <c:showCatName val="0"/>
          <c:showSerName val="0"/>
          <c:showPercent val="0"/>
          <c:showBubbleSize val="0"/>
        </c:dLbls>
        <c:gapWidth val="150"/>
        <c:axId val="201078904"/>
        <c:axId val="50168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201078904"/>
        <c:axId val="501688912"/>
      </c:lineChart>
      <c:dateAx>
        <c:axId val="201078904"/>
        <c:scaling>
          <c:orientation val="minMax"/>
        </c:scaling>
        <c:delete val="1"/>
        <c:axPos val="b"/>
        <c:numFmt formatCode="[$-411]ge" sourceLinked="1"/>
        <c:majorTickMark val="out"/>
        <c:minorTickMark val="none"/>
        <c:tickLblPos val="none"/>
        <c:crossAx val="501688912"/>
        <c:crosses val="autoZero"/>
        <c:auto val="1"/>
        <c:lblOffset val="100"/>
        <c:baseTimeUnit val="years"/>
      </c:dateAx>
      <c:valAx>
        <c:axId val="50168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7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7"/>
          <c:y val="0.15806945669028524"/>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40909</c:v>
                </c:pt>
                <c:pt idx="1">
                  <c:v>41275</c:v>
                </c:pt>
                <c:pt idx="2">
                  <c:v>41640</c:v>
                </c:pt>
                <c:pt idx="3">
                  <c:v>42005</c:v>
                </c:pt>
                <c:pt idx="4">
                  <c:v>42370</c:v>
                </c:pt>
              </c:numCache>
            </c:numRef>
          </c:cat>
          <c:val>
            <c:numRef>
              <c:f>データ!$X$6:$AB$6</c:f>
              <c:numCache>
                <c:formatCode>#,##0.00;"△"#,##0.00;"-"</c:formatCode>
                <c:ptCount val="5"/>
                <c:pt idx="0">
                  <c:v>113</c:v>
                </c:pt>
                <c:pt idx="1">
                  <c:v>114.23</c:v>
                </c:pt>
                <c:pt idx="2">
                  <c:v>115.78</c:v>
                </c:pt>
                <c:pt idx="3">
                  <c:v>119.24</c:v>
                </c:pt>
                <c:pt idx="4">
                  <c:v>120.88</c:v>
                </c:pt>
              </c:numCache>
            </c:numRef>
          </c:val>
        </c:ser>
        <c:dLbls>
          <c:showLegendKey val="0"/>
          <c:showVal val="0"/>
          <c:showCatName val="0"/>
          <c:showSerName val="0"/>
          <c:showPercent val="0"/>
          <c:showBubbleSize val="0"/>
        </c:dLbls>
        <c:gapWidth val="150"/>
        <c:axId val="502982064"/>
        <c:axId val="50298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502982064"/>
        <c:axId val="502981672"/>
      </c:lineChart>
      <c:dateAx>
        <c:axId val="502982064"/>
        <c:scaling>
          <c:orientation val="minMax"/>
        </c:scaling>
        <c:delete val="1"/>
        <c:axPos val="b"/>
        <c:numFmt formatCode="[$-411]ge" sourceLinked="1"/>
        <c:majorTickMark val="out"/>
        <c:minorTickMark val="none"/>
        <c:tickLblPos val="none"/>
        <c:crossAx val="502981672"/>
        <c:crosses val="autoZero"/>
        <c:auto val="1"/>
        <c:lblOffset val="100"/>
        <c:baseTimeUnit val="years"/>
      </c:dateAx>
      <c:valAx>
        <c:axId val="502981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40909</c:v>
                </c:pt>
                <c:pt idx="1">
                  <c:v>41275</c:v>
                </c:pt>
                <c:pt idx="2">
                  <c:v>41640</c:v>
                </c:pt>
                <c:pt idx="3">
                  <c:v>42005</c:v>
                </c:pt>
                <c:pt idx="4">
                  <c:v>42370</c:v>
                </c:pt>
              </c:numCache>
            </c:numRef>
          </c:cat>
          <c:val>
            <c:numRef>
              <c:f>データ!$DH$6:$DL$6</c:f>
              <c:numCache>
                <c:formatCode>#,##0.00;"△"#,##0.00;"-"</c:formatCode>
                <c:ptCount val="5"/>
                <c:pt idx="0">
                  <c:v>35.090000000000003</c:v>
                </c:pt>
                <c:pt idx="1">
                  <c:v>36.04</c:v>
                </c:pt>
                <c:pt idx="2">
                  <c:v>45.6</c:v>
                </c:pt>
                <c:pt idx="3">
                  <c:v>46.89</c:v>
                </c:pt>
                <c:pt idx="4">
                  <c:v>48.81</c:v>
                </c:pt>
              </c:numCache>
            </c:numRef>
          </c:val>
        </c:ser>
        <c:dLbls>
          <c:showLegendKey val="0"/>
          <c:showVal val="0"/>
          <c:showCatName val="0"/>
          <c:showSerName val="0"/>
          <c:showPercent val="0"/>
          <c:showBubbleSize val="0"/>
        </c:dLbls>
        <c:gapWidth val="150"/>
        <c:axId val="502983240"/>
        <c:axId val="5029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502983240"/>
        <c:axId val="502978144"/>
      </c:lineChart>
      <c:dateAx>
        <c:axId val="502983240"/>
        <c:scaling>
          <c:orientation val="minMax"/>
        </c:scaling>
        <c:delete val="1"/>
        <c:axPos val="b"/>
        <c:numFmt formatCode="[$-411]ge" sourceLinked="1"/>
        <c:majorTickMark val="out"/>
        <c:minorTickMark val="none"/>
        <c:tickLblPos val="none"/>
        <c:crossAx val="502978144"/>
        <c:crosses val="autoZero"/>
        <c:auto val="1"/>
        <c:lblOffset val="100"/>
        <c:baseTimeUnit val="years"/>
      </c:dateAx>
      <c:valAx>
        <c:axId val="5029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40909</c:v>
                </c:pt>
                <c:pt idx="1">
                  <c:v>41275</c:v>
                </c:pt>
                <c:pt idx="2">
                  <c:v>41640</c:v>
                </c:pt>
                <c:pt idx="3">
                  <c:v>42005</c:v>
                </c:pt>
                <c:pt idx="4">
                  <c:v>42370</c:v>
                </c:pt>
              </c:numCache>
            </c:numRef>
          </c:cat>
          <c:val>
            <c:numRef>
              <c:f>データ!$DS$6:$DW$6</c:f>
              <c:numCache>
                <c:formatCode>#,##0.00;"△"#,##0.00;"-"</c:formatCode>
                <c:ptCount val="5"/>
                <c:pt idx="0">
                  <c:v>29.88</c:v>
                </c:pt>
                <c:pt idx="1">
                  <c:v>32.67</c:v>
                </c:pt>
                <c:pt idx="2">
                  <c:v>34.78</c:v>
                </c:pt>
                <c:pt idx="3">
                  <c:v>36.06</c:v>
                </c:pt>
                <c:pt idx="4">
                  <c:v>34.770000000000003</c:v>
                </c:pt>
              </c:numCache>
            </c:numRef>
          </c:val>
        </c:ser>
        <c:dLbls>
          <c:showLegendKey val="0"/>
          <c:showVal val="0"/>
          <c:showCatName val="0"/>
          <c:showSerName val="0"/>
          <c:showPercent val="0"/>
          <c:showBubbleSize val="0"/>
        </c:dLbls>
        <c:gapWidth val="150"/>
        <c:axId val="501747856"/>
        <c:axId val="5017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501747856"/>
        <c:axId val="501747072"/>
      </c:lineChart>
      <c:dateAx>
        <c:axId val="501747856"/>
        <c:scaling>
          <c:orientation val="minMax"/>
        </c:scaling>
        <c:delete val="1"/>
        <c:axPos val="b"/>
        <c:numFmt formatCode="[$-411]ge" sourceLinked="1"/>
        <c:majorTickMark val="out"/>
        <c:minorTickMark val="none"/>
        <c:tickLblPos val="none"/>
        <c:crossAx val="501747072"/>
        <c:crosses val="autoZero"/>
        <c:auto val="1"/>
        <c:lblOffset val="100"/>
        <c:baseTimeUnit val="years"/>
      </c:dateAx>
      <c:valAx>
        <c:axId val="5017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744328"/>
        <c:axId val="50174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501744328"/>
        <c:axId val="501743544"/>
      </c:lineChart>
      <c:dateAx>
        <c:axId val="501744328"/>
        <c:scaling>
          <c:orientation val="minMax"/>
        </c:scaling>
        <c:delete val="1"/>
        <c:axPos val="b"/>
        <c:numFmt formatCode="[$-411]ge" sourceLinked="1"/>
        <c:majorTickMark val="out"/>
        <c:minorTickMark val="none"/>
        <c:tickLblPos val="none"/>
        <c:crossAx val="501743544"/>
        <c:crosses val="autoZero"/>
        <c:auto val="1"/>
        <c:lblOffset val="100"/>
        <c:baseTimeUnit val="years"/>
      </c:dateAx>
      <c:valAx>
        <c:axId val="501743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40909</c:v>
                </c:pt>
                <c:pt idx="1">
                  <c:v>41275</c:v>
                </c:pt>
                <c:pt idx="2">
                  <c:v>41640</c:v>
                </c:pt>
                <c:pt idx="3">
                  <c:v>42005</c:v>
                </c:pt>
                <c:pt idx="4">
                  <c:v>42370</c:v>
                </c:pt>
              </c:numCache>
            </c:numRef>
          </c:cat>
          <c:val>
            <c:numRef>
              <c:f>データ!$AT$6:$AX$6</c:f>
              <c:numCache>
                <c:formatCode>#,##0.00;"△"#,##0.00;"-"</c:formatCode>
                <c:ptCount val="5"/>
                <c:pt idx="0">
                  <c:v>1071.79</c:v>
                </c:pt>
                <c:pt idx="1">
                  <c:v>1096.28</c:v>
                </c:pt>
                <c:pt idx="2">
                  <c:v>486.16</c:v>
                </c:pt>
                <c:pt idx="3">
                  <c:v>531.26</c:v>
                </c:pt>
                <c:pt idx="4">
                  <c:v>577.54</c:v>
                </c:pt>
              </c:numCache>
            </c:numRef>
          </c:val>
        </c:ser>
        <c:dLbls>
          <c:showLegendKey val="0"/>
          <c:showVal val="0"/>
          <c:showCatName val="0"/>
          <c:showSerName val="0"/>
          <c:showPercent val="0"/>
          <c:showBubbleSize val="0"/>
        </c:dLbls>
        <c:gapWidth val="150"/>
        <c:axId val="501743152"/>
        <c:axId val="5017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501743152"/>
        <c:axId val="501745504"/>
      </c:lineChart>
      <c:dateAx>
        <c:axId val="501743152"/>
        <c:scaling>
          <c:orientation val="minMax"/>
        </c:scaling>
        <c:delete val="1"/>
        <c:axPos val="b"/>
        <c:numFmt formatCode="[$-411]ge" sourceLinked="1"/>
        <c:majorTickMark val="out"/>
        <c:minorTickMark val="none"/>
        <c:tickLblPos val="none"/>
        <c:crossAx val="501745504"/>
        <c:crosses val="autoZero"/>
        <c:auto val="1"/>
        <c:lblOffset val="100"/>
        <c:baseTimeUnit val="years"/>
      </c:dateAx>
      <c:valAx>
        <c:axId val="501745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40909</c:v>
                </c:pt>
                <c:pt idx="1">
                  <c:v>41275</c:v>
                </c:pt>
                <c:pt idx="2">
                  <c:v>41640</c:v>
                </c:pt>
                <c:pt idx="3">
                  <c:v>42005</c:v>
                </c:pt>
                <c:pt idx="4">
                  <c:v>42370</c:v>
                </c:pt>
              </c:numCache>
            </c:numRef>
          </c:cat>
          <c:val>
            <c:numRef>
              <c:f>データ!$BE$6:$BI$6</c:f>
              <c:numCache>
                <c:formatCode>#,##0.00;"△"#,##0.00;"-"</c:formatCode>
                <c:ptCount val="5"/>
                <c:pt idx="0">
                  <c:v>340.79</c:v>
                </c:pt>
                <c:pt idx="1">
                  <c:v>317.20999999999998</c:v>
                </c:pt>
                <c:pt idx="2">
                  <c:v>298.91000000000003</c:v>
                </c:pt>
                <c:pt idx="3">
                  <c:v>283.3</c:v>
                </c:pt>
                <c:pt idx="4">
                  <c:v>262.97000000000003</c:v>
                </c:pt>
              </c:numCache>
            </c:numRef>
          </c:val>
        </c:ser>
        <c:dLbls>
          <c:showLegendKey val="0"/>
          <c:showVal val="0"/>
          <c:showCatName val="0"/>
          <c:showSerName val="0"/>
          <c:showPercent val="0"/>
          <c:showBubbleSize val="0"/>
        </c:dLbls>
        <c:gapWidth val="150"/>
        <c:axId val="500915584"/>
        <c:axId val="50091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500915584"/>
        <c:axId val="500914408"/>
      </c:lineChart>
      <c:dateAx>
        <c:axId val="500915584"/>
        <c:scaling>
          <c:orientation val="minMax"/>
        </c:scaling>
        <c:delete val="1"/>
        <c:axPos val="b"/>
        <c:numFmt formatCode="[$-411]ge" sourceLinked="1"/>
        <c:majorTickMark val="out"/>
        <c:minorTickMark val="none"/>
        <c:tickLblPos val="none"/>
        <c:crossAx val="500914408"/>
        <c:crosses val="autoZero"/>
        <c:auto val="1"/>
        <c:lblOffset val="100"/>
        <c:baseTimeUnit val="years"/>
      </c:dateAx>
      <c:valAx>
        <c:axId val="500914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09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40909</c:v>
                </c:pt>
                <c:pt idx="1">
                  <c:v>41275</c:v>
                </c:pt>
                <c:pt idx="2">
                  <c:v>41640</c:v>
                </c:pt>
                <c:pt idx="3">
                  <c:v>42005</c:v>
                </c:pt>
                <c:pt idx="4">
                  <c:v>42370</c:v>
                </c:pt>
              </c:numCache>
            </c:numRef>
          </c:cat>
          <c:val>
            <c:numRef>
              <c:f>データ!$BP$6:$BT$6</c:f>
              <c:numCache>
                <c:formatCode>#,##0.00;"△"#,##0.00;"-"</c:formatCode>
                <c:ptCount val="5"/>
                <c:pt idx="0">
                  <c:v>111.31</c:v>
                </c:pt>
                <c:pt idx="1">
                  <c:v>112.83</c:v>
                </c:pt>
                <c:pt idx="2">
                  <c:v>115.61</c:v>
                </c:pt>
                <c:pt idx="3">
                  <c:v>119.19</c:v>
                </c:pt>
                <c:pt idx="4">
                  <c:v>121.49</c:v>
                </c:pt>
              </c:numCache>
            </c:numRef>
          </c:val>
        </c:ser>
        <c:dLbls>
          <c:showLegendKey val="0"/>
          <c:showVal val="0"/>
          <c:showCatName val="0"/>
          <c:showSerName val="0"/>
          <c:showPercent val="0"/>
          <c:showBubbleSize val="0"/>
        </c:dLbls>
        <c:gapWidth val="150"/>
        <c:axId val="500914016"/>
        <c:axId val="50091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500914016"/>
        <c:axId val="500913624"/>
      </c:lineChart>
      <c:dateAx>
        <c:axId val="500914016"/>
        <c:scaling>
          <c:orientation val="minMax"/>
        </c:scaling>
        <c:delete val="1"/>
        <c:axPos val="b"/>
        <c:numFmt formatCode="[$-411]ge" sourceLinked="1"/>
        <c:majorTickMark val="out"/>
        <c:minorTickMark val="none"/>
        <c:tickLblPos val="none"/>
        <c:crossAx val="500913624"/>
        <c:crosses val="autoZero"/>
        <c:auto val="1"/>
        <c:lblOffset val="100"/>
        <c:baseTimeUnit val="years"/>
      </c:dateAx>
      <c:valAx>
        <c:axId val="50091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40909</c:v>
                </c:pt>
                <c:pt idx="1">
                  <c:v>41275</c:v>
                </c:pt>
                <c:pt idx="2">
                  <c:v>41640</c:v>
                </c:pt>
                <c:pt idx="3">
                  <c:v>42005</c:v>
                </c:pt>
                <c:pt idx="4">
                  <c:v>42370</c:v>
                </c:pt>
              </c:numCache>
            </c:numRef>
          </c:cat>
          <c:val>
            <c:numRef>
              <c:f>データ!$CA$6:$CE$6</c:f>
              <c:numCache>
                <c:formatCode>#,##0.00;"△"#,##0.00;"-"</c:formatCode>
                <c:ptCount val="5"/>
                <c:pt idx="0">
                  <c:v>63.14</c:v>
                </c:pt>
                <c:pt idx="1">
                  <c:v>63.75</c:v>
                </c:pt>
                <c:pt idx="2">
                  <c:v>63.82</c:v>
                </c:pt>
                <c:pt idx="3">
                  <c:v>61.87</c:v>
                </c:pt>
                <c:pt idx="4">
                  <c:v>61.4</c:v>
                </c:pt>
              </c:numCache>
            </c:numRef>
          </c:val>
        </c:ser>
        <c:dLbls>
          <c:showLegendKey val="0"/>
          <c:showVal val="0"/>
          <c:showCatName val="0"/>
          <c:showSerName val="0"/>
          <c:showPercent val="0"/>
          <c:showBubbleSize val="0"/>
        </c:dLbls>
        <c:gapWidth val="150"/>
        <c:axId val="500915976"/>
        <c:axId val="4947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500915976"/>
        <c:axId val="494792192"/>
      </c:lineChart>
      <c:dateAx>
        <c:axId val="500915976"/>
        <c:scaling>
          <c:orientation val="minMax"/>
        </c:scaling>
        <c:delete val="1"/>
        <c:axPos val="b"/>
        <c:numFmt formatCode="[$-411]ge" sourceLinked="1"/>
        <c:majorTickMark val="out"/>
        <c:minorTickMark val="none"/>
        <c:tickLblPos val="none"/>
        <c:crossAx val="494792192"/>
        <c:crosses val="autoZero"/>
        <c:auto val="1"/>
        <c:lblOffset val="100"/>
        <c:baseTimeUnit val="years"/>
      </c:dateAx>
      <c:valAx>
        <c:axId val="4947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1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103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1031"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103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3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03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03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03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24AA411-9441-496D-AFF3-57644E5689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0FD742-9928-4A81-898D-4780BFE4DC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D24ED3F-AC96-445D-A300-A4319BBD43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6CAC9E-8B8C-47EE-AB73-E8AC480B29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253F0BE-498B-461A-B1B0-2E4EB80F067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B1C471C-69EF-4D50-88AB-D2409FF6B74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3988EDD-1BD7-4DBB-AF96-D615A0F847C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36B2968-05DF-4358-834C-2F6E77398BE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6E9A585-2E90-4CEE-B587-1845C5C242D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8B61B6C-4660-4C61-9FEF-D28B52A18D7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C1D7B50-7B0A-4203-91D8-CF5A1A12135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50" t="s">
        <v>0</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51" t="str">
        <f>データ!H6</f>
        <v>静岡県</v>
      </c>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2"/>
      <c r="AE6" s="52"/>
      <c r="AF6" s="52"/>
      <c r="AG6" s="52"/>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92" t="s">
        <v>1</v>
      </c>
      <c r="C7" s="93"/>
      <c r="D7" s="93"/>
      <c r="E7" s="93"/>
      <c r="F7" s="93"/>
      <c r="G7" s="93"/>
      <c r="H7" s="93"/>
      <c r="I7" s="92" t="s">
        <v>2</v>
      </c>
      <c r="J7" s="93"/>
      <c r="K7" s="93"/>
      <c r="L7" s="93"/>
      <c r="M7" s="93"/>
      <c r="N7" s="93"/>
      <c r="O7" s="94"/>
      <c r="P7" s="95" t="s">
        <v>3</v>
      </c>
      <c r="Q7" s="95"/>
      <c r="R7" s="95"/>
      <c r="S7" s="95"/>
      <c r="T7" s="95"/>
      <c r="U7" s="95"/>
      <c r="V7" s="95"/>
      <c r="W7" s="95" t="s">
        <v>4</v>
      </c>
      <c r="X7" s="95"/>
      <c r="Y7" s="95"/>
      <c r="Z7" s="95"/>
      <c r="AA7" s="95"/>
      <c r="AB7" s="95"/>
      <c r="AC7" s="95"/>
      <c r="AD7" s="95" t="s">
        <v>5</v>
      </c>
      <c r="AE7" s="95"/>
      <c r="AF7" s="95"/>
      <c r="AG7" s="95"/>
      <c r="AH7" s="95"/>
      <c r="AI7" s="95"/>
      <c r="AJ7" s="95"/>
      <c r="AK7" s="5"/>
      <c r="AL7" s="95" t="s">
        <v>6</v>
      </c>
      <c r="AM7" s="95"/>
      <c r="AN7" s="95"/>
      <c r="AO7" s="95"/>
      <c r="AP7" s="95"/>
      <c r="AQ7" s="95"/>
      <c r="AR7" s="95"/>
      <c r="AS7" s="95"/>
      <c r="AT7" s="92" t="s">
        <v>7</v>
      </c>
      <c r="AU7" s="93"/>
      <c r="AV7" s="93"/>
      <c r="AW7" s="93"/>
      <c r="AX7" s="93"/>
      <c r="AY7" s="93"/>
      <c r="AZ7" s="93"/>
      <c r="BA7" s="93"/>
      <c r="BB7" s="95" t="s">
        <v>8</v>
      </c>
      <c r="BC7" s="95"/>
      <c r="BD7" s="95"/>
      <c r="BE7" s="95"/>
      <c r="BF7" s="95"/>
      <c r="BG7" s="95"/>
      <c r="BH7" s="95"/>
      <c r="BI7" s="95"/>
      <c r="BJ7" s="4"/>
      <c r="BK7" s="4"/>
      <c r="BL7" s="6" t="s">
        <v>9</v>
      </c>
      <c r="BM7" s="7"/>
      <c r="BN7" s="7"/>
      <c r="BO7" s="7"/>
      <c r="BP7" s="7"/>
      <c r="BQ7" s="7"/>
      <c r="BR7" s="7"/>
      <c r="BS7" s="7"/>
      <c r="BT7" s="7"/>
      <c r="BU7" s="7"/>
      <c r="BV7" s="7"/>
      <c r="BW7" s="7"/>
      <c r="BX7" s="7"/>
      <c r="BY7" s="8"/>
    </row>
    <row r="8" spans="1:78" ht="18.75" customHeight="1">
      <c r="A8" s="2"/>
      <c r="B8" s="45" t="str">
        <f>データ!$I$6</f>
        <v>法適用</v>
      </c>
      <c r="C8" s="46"/>
      <c r="D8" s="46"/>
      <c r="E8" s="46"/>
      <c r="F8" s="46"/>
      <c r="G8" s="46"/>
      <c r="H8" s="46"/>
      <c r="I8" s="45" t="str">
        <f>データ!$J$6</f>
        <v>水道事業</v>
      </c>
      <c r="J8" s="46"/>
      <c r="K8" s="46"/>
      <c r="L8" s="46"/>
      <c r="M8" s="46"/>
      <c r="N8" s="46"/>
      <c r="O8" s="47"/>
      <c r="P8" s="48" t="str">
        <f>データ!$K$6</f>
        <v>用水供給事業</v>
      </c>
      <c r="Q8" s="48"/>
      <c r="R8" s="48"/>
      <c r="S8" s="48"/>
      <c r="T8" s="48"/>
      <c r="U8" s="48"/>
      <c r="V8" s="48"/>
      <c r="W8" s="48" t="str">
        <f>データ!$L$6</f>
        <v>B</v>
      </c>
      <c r="X8" s="48"/>
      <c r="Y8" s="48"/>
      <c r="Z8" s="48"/>
      <c r="AA8" s="48"/>
      <c r="AB8" s="48"/>
      <c r="AC8" s="48"/>
      <c r="AD8" s="49" t="s">
        <v>117</v>
      </c>
      <c r="AE8" s="49"/>
      <c r="AF8" s="49"/>
      <c r="AG8" s="49"/>
      <c r="AH8" s="49"/>
      <c r="AI8" s="49"/>
      <c r="AJ8" s="49"/>
      <c r="AK8" s="5"/>
      <c r="AL8" s="57">
        <f>データ!$R$6</f>
        <v>3756865</v>
      </c>
      <c r="AM8" s="57"/>
      <c r="AN8" s="57"/>
      <c r="AO8" s="57"/>
      <c r="AP8" s="57"/>
      <c r="AQ8" s="57"/>
      <c r="AR8" s="57"/>
      <c r="AS8" s="57"/>
      <c r="AT8" s="58">
        <f>データ!$S$6</f>
        <v>7777.43</v>
      </c>
      <c r="AU8" s="59"/>
      <c r="AV8" s="59"/>
      <c r="AW8" s="59"/>
      <c r="AX8" s="59"/>
      <c r="AY8" s="59"/>
      <c r="AZ8" s="59"/>
      <c r="BA8" s="59"/>
      <c r="BB8" s="44">
        <f>データ!$T$6</f>
        <v>483.05</v>
      </c>
      <c r="BC8" s="44"/>
      <c r="BD8" s="44"/>
      <c r="BE8" s="44"/>
      <c r="BF8" s="44"/>
      <c r="BG8" s="44"/>
      <c r="BH8" s="44"/>
      <c r="BI8" s="44"/>
      <c r="BJ8" s="4"/>
      <c r="BK8" s="4"/>
      <c r="BL8" s="53" t="s">
        <v>10</v>
      </c>
      <c r="BM8" s="54"/>
      <c r="BN8" s="9" t="s">
        <v>11</v>
      </c>
      <c r="BO8" s="10"/>
      <c r="BP8" s="10"/>
      <c r="BQ8" s="10"/>
      <c r="BR8" s="10"/>
      <c r="BS8" s="10"/>
      <c r="BT8" s="10"/>
      <c r="BU8" s="10"/>
      <c r="BV8" s="10"/>
      <c r="BW8" s="10"/>
      <c r="BX8" s="10"/>
      <c r="BY8" s="11"/>
    </row>
    <row r="9" spans="1:78" ht="18.75" customHeight="1">
      <c r="A9" s="2"/>
      <c r="B9" s="92" t="s">
        <v>12</v>
      </c>
      <c r="C9" s="93"/>
      <c r="D9" s="93"/>
      <c r="E9" s="93"/>
      <c r="F9" s="93"/>
      <c r="G9" s="93"/>
      <c r="H9" s="93"/>
      <c r="I9" s="92" t="s">
        <v>13</v>
      </c>
      <c r="J9" s="93"/>
      <c r="K9" s="93"/>
      <c r="L9" s="93"/>
      <c r="M9" s="93"/>
      <c r="N9" s="93"/>
      <c r="O9" s="94"/>
      <c r="P9" s="95" t="s">
        <v>14</v>
      </c>
      <c r="Q9" s="95"/>
      <c r="R9" s="95"/>
      <c r="S9" s="95"/>
      <c r="T9" s="95"/>
      <c r="U9" s="95"/>
      <c r="V9" s="95"/>
      <c r="W9" s="95" t="s">
        <v>15</v>
      </c>
      <c r="X9" s="95"/>
      <c r="Y9" s="95"/>
      <c r="Z9" s="95"/>
      <c r="AA9" s="95"/>
      <c r="AB9" s="95"/>
      <c r="AC9" s="95"/>
      <c r="AD9" s="2"/>
      <c r="AE9" s="2"/>
      <c r="AF9" s="2"/>
      <c r="AG9" s="2"/>
      <c r="AH9" s="5"/>
      <c r="AI9" s="5"/>
      <c r="AJ9" s="5"/>
      <c r="AK9" s="5"/>
      <c r="AL9" s="95" t="s">
        <v>16</v>
      </c>
      <c r="AM9" s="95"/>
      <c r="AN9" s="95"/>
      <c r="AO9" s="95"/>
      <c r="AP9" s="95"/>
      <c r="AQ9" s="95"/>
      <c r="AR9" s="95"/>
      <c r="AS9" s="95"/>
      <c r="AT9" s="92" t="s">
        <v>17</v>
      </c>
      <c r="AU9" s="93"/>
      <c r="AV9" s="93"/>
      <c r="AW9" s="93"/>
      <c r="AX9" s="93"/>
      <c r="AY9" s="93"/>
      <c r="AZ9" s="93"/>
      <c r="BA9" s="93"/>
      <c r="BB9" s="95" t="s">
        <v>18</v>
      </c>
      <c r="BC9" s="95"/>
      <c r="BD9" s="95"/>
      <c r="BE9" s="95"/>
      <c r="BF9" s="95"/>
      <c r="BG9" s="95"/>
      <c r="BH9" s="95"/>
      <c r="BI9" s="95"/>
      <c r="BJ9" s="4"/>
      <c r="BK9" s="4"/>
      <c r="BL9" s="55" t="s">
        <v>19</v>
      </c>
      <c r="BM9" s="56"/>
      <c r="BN9" s="12" t="s">
        <v>20</v>
      </c>
      <c r="BO9" s="13"/>
      <c r="BP9" s="13"/>
      <c r="BQ9" s="13"/>
      <c r="BR9" s="13"/>
      <c r="BS9" s="13"/>
      <c r="BT9" s="13"/>
      <c r="BU9" s="13"/>
      <c r="BV9" s="13"/>
      <c r="BW9" s="13"/>
      <c r="BX9" s="13"/>
      <c r="BY9" s="14"/>
    </row>
    <row r="10" spans="1:78" ht="18.75" customHeight="1">
      <c r="A10" s="2"/>
      <c r="B10" s="58" t="str">
        <f>データ!$N$6</f>
        <v>-</v>
      </c>
      <c r="C10" s="59"/>
      <c r="D10" s="59"/>
      <c r="E10" s="59"/>
      <c r="F10" s="59"/>
      <c r="G10" s="59"/>
      <c r="H10" s="59"/>
      <c r="I10" s="58">
        <f>データ!$O$6</f>
        <v>73.819999999999993</v>
      </c>
      <c r="J10" s="59"/>
      <c r="K10" s="59"/>
      <c r="L10" s="59"/>
      <c r="M10" s="59"/>
      <c r="N10" s="59"/>
      <c r="O10" s="76"/>
      <c r="P10" s="44">
        <f>データ!$P$6</f>
        <v>94.08</v>
      </c>
      <c r="Q10" s="44"/>
      <c r="R10" s="44"/>
      <c r="S10" s="44"/>
      <c r="T10" s="44"/>
      <c r="U10" s="44"/>
      <c r="V10" s="44"/>
      <c r="W10" s="57">
        <f>データ!$Q$6</f>
        <v>0</v>
      </c>
      <c r="X10" s="57"/>
      <c r="Y10" s="57"/>
      <c r="Z10" s="57"/>
      <c r="AA10" s="57"/>
      <c r="AB10" s="57"/>
      <c r="AC10" s="57"/>
      <c r="AD10" s="2"/>
      <c r="AE10" s="2"/>
      <c r="AF10" s="2"/>
      <c r="AG10" s="2"/>
      <c r="AH10" s="5"/>
      <c r="AI10" s="5"/>
      <c r="AJ10" s="5"/>
      <c r="AK10" s="5"/>
      <c r="AL10" s="57">
        <f>データ!$U$6</f>
        <v>1304698</v>
      </c>
      <c r="AM10" s="57"/>
      <c r="AN10" s="57"/>
      <c r="AO10" s="57"/>
      <c r="AP10" s="57"/>
      <c r="AQ10" s="57"/>
      <c r="AR10" s="57"/>
      <c r="AS10" s="57"/>
      <c r="AT10" s="58">
        <f>データ!$V$6</f>
        <v>1341.6</v>
      </c>
      <c r="AU10" s="59"/>
      <c r="AV10" s="59"/>
      <c r="AW10" s="59"/>
      <c r="AX10" s="59"/>
      <c r="AY10" s="59"/>
      <c r="AZ10" s="59"/>
      <c r="BA10" s="59"/>
      <c r="BB10" s="44">
        <f>データ!$W$6</f>
        <v>972.49</v>
      </c>
      <c r="BC10" s="44"/>
      <c r="BD10" s="44"/>
      <c r="BE10" s="44"/>
      <c r="BF10" s="44"/>
      <c r="BG10" s="44"/>
      <c r="BH10" s="44"/>
      <c r="BI10" s="44"/>
      <c r="BJ10" s="2"/>
      <c r="BK10" s="2"/>
      <c r="BL10" s="60" t="s">
        <v>21</v>
      </c>
      <c r="BM10" s="61"/>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25</v>
      </c>
      <c r="BM14" s="71"/>
      <c r="BN14" s="71"/>
      <c r="BO14" s="71"/>
      <c r="BP14" s="71"/>
      <c r="BQ14" s="71"/>
      <c r="BR14" s="71"/>
      <c r="BS14" s="71"/>
      <c r="BT14" s="71"/>
      <c r="BU14" s="71"/>
      <c r="BV14" s="71"/>
      <c r="BW14" s="71"/>
      <c r="BX14" s="71"/>
      <c r="BY14" s="71"/>
      <c r="BZ14" s="72"/>
    </row>
    <row r="15" spans="1:78" ht="13.5" customHeight="1">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78" t="s">
        <v>116</v>
      </c>
      <c r="BM16" s="79"/>
      <c r="BN16" s="79"/>
      <c r="BO16" s="79"/>
      <c r="BP16" s="79"/>
      <c r="BQ16" s="79"/>
      <c r="BR16" s="79"/>
      <c r="BS16" s="79"/>
      <c r="BT16" s="79"/>
      <c r="BU16" s="79"/>
      <c r="BV16" s="79"/>
      <c r="BW16" s="79"/>
      <c r="BX16" s="79"/>
      <c r="BY16" s="79"/>
      <c r="BZ16" s="80"/>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78"/>
      <c r="BM17" s="79"/>
      <c r="BN17" s="79"/>
      <c r="BO17" s="79"/>
      <c r="BP17" s="79"/>
      <c r="BQ17" s="79"/>
      <c r="BR17" s="79"/>
      <c r="BS17" s="79"/>
      <c r="BT17" s="79"/>
      <c r="BU17" s="79"/>
      <c r="BV17" s="79"/>
      <c r="BW17" s="79"/>
      <c r="BX17" s="79"/>
      <c r="BY17" s="79"/>
      <c r="BZ17" s="80"/>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78"/>
      <c r="BM18" s="79"/>
      <c r="BN18" s="79"/>
      <c r="BO18" s="79"/>
      <c r="BP18" s="79"/>
      <c r="BQ18" s="79"/>
      <c r="BR18" s="79"/>
      <c r="BS18" s="79"/>
      <c r="BT18" s="79"/>
      <c r="BU18" s="79"/>
      <c r="BV18" s="79"/>
      <c r="BW18" s="79"/>
      <c r="BX18" s="79"/>
      <c r="BY18" s="79"/>
      <c r="BZ18" s="80"/>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78"/>
      <c r="BM19" s="79"/>
      <c r="BN19" s="79"/>
      <c r="BO19" s="79"/>
      <c r="BP19" s="79"/>
      <c r="BQ19" s="79"/>
      <c r="BR19" s="79"/>
      <c r="BS19" s="79"/>
      <c r="BT19" s="79"/>
      <c r="BU19" s="79"/>
      <c r="BV19" s="79"/>
      <c r="BW19" s="79"/>
      <c r="BX19" s="79"/>
      <c r="BY19" s="79"/>
      <c r="BZ19" s="80"/>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78"/>
      <c r="BM20" s="79"/>
      <c r="BN20" s="79"/>
      <c r="BO20" s="79"/>
      <c r="BP20" s="79"/>
      <c r="BQ20" s="79"/>
      <c r="BR20" s="79"/>
      <c r="BS20" s="79"/>
      <c r="BT20" s="79"/>
      <c r="BU20" s="79"/>
      <c r="BV20" s="79"/>
      <c r="BW20" s="79"/>
      <c r="BX20" s="79"/>
      <c r="BY20" s="79"/>
      <c r="BZ20" s="80"/>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78"/>
      <c r="BM21" s="79"/>
      <c r="BN21" s="79"/>
      <c r="BO21" s="79"/>
      <c r="BP21" s="79"/>
      <c r="BQ21" s="79"/>
      <c r="BR21" s="79"/>
      <c r="BS21" s="79"/>
      <c r="BT21" s="79"/>
      <c r="BU21" s="79"/>
      <c r="BV21" s="79"/>
      <c r="BW21" s="79"/>
      <c r="BX21" s="79"/>
      <c r="BY21" s="79"/>
      <c r="BZ21" s="80"/>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78"/>
      <c r="BM22" s="79"/>
      <c r="BN22" s="79"/>
      <c r="BO22" s="79"/>
      <c r="BP22" s="79"/>
      <c r="BQ22" s="79"/>
      <c r="BR22" s="79"/>
      <c r="BS22" s="79"/>
      <c r="BT22" s="79"/>
      <c r="BU22" s="79"/>
      <c r="BV22" s="79"/>
      <c r="BW22" s="79"/>
      <c r="BX22" s="79"/>
      <c r="BY22" s="79"/>
      <c r="BZ22" s="80"/>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78"/>
      <c r="BM23" s="79"/>
      <c r="BN23" s="79"/>
      <c r="BO23" s="79"/>
      <c r="BP23" s="79"/>
      <c r="BQ23" s="79"/>
      <c r="BR23" s="79"/>
      <c r="BS23" s="79"/>
      <c r="BT23" s="79"/>
      <c r="BU23" s="79"/>
      <c r="BV23" s="79"/>
      <c r="BW23" s="79"/>
      <c r="BX23" s="79"/>
      <c r="BY23" s="79"/>
      <c r="BZ23" s="80"/>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78"/>
      <c r="BM24" s="79"/>
      <c r="BN24" s="79"/>
      <c r="BO24" s="79"/>
      <c r="BP24" s="79"/>
      <c r="BQ24" s="79"/>
      <c r="BR24" s="79"/>
      <c r="BS24" s="79"/>
      <c r="BT24" s="79"/>
      <c r="BU24" s="79"/>
      <c r="BV24" s="79"/>
      <c r="BW24" s="79"/>
      <c r="BX24" s="79"/>
      <c r="BY24" s="79"/>
      <c r="BZ24" s="80"/>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78"/>
      <c r="BM25" s="79"/>
      <c r="BN25" s="79"/>
      <c r="BO25" s="79"/>
      <c r="BP25" s="79"/>
      <c r="BQ25" s="79"/>
      <c r="BR25" s="79"/>
      <c r="BS25" s="79"/>
      <c r="BT25" s="79"/>
      <c r="BU25" s="79"/>
      <c r="BV25" s="79"/>
      <c r="BW25" s="79"/>
      <c r="BX25" s="79"/>
      <c r="BY25" s="79"/>
      <c r="BZ25" s="80"/>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78"/>
      <c r="BM26" s="79"/>
      <c r="BN26" s="79"/>
      <c r="BO26" s="79"/>
      <c r="BP26" s="79"/>
      <c r="BQ26" s="79"/>
      <c r="BR26" s="79"/>
      <c r="BS26" s="79"/>
      <c r="BT26" s="79"/>
      <c r="BU26" s="79"/>
      <c r="BV26" s="79"/>
      <c r="BW26" s="79"/>
      <c r="BX26" s="79"/>
      <c r="BY26" s="79"/>
      <c r="BZ26" s="80"/>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78"/>
      <c r="BM27" s="79"/>
      <c r="BN27" s="79"/>
      <c r="BO27" s="79"/>
      <c r="BP27" s="79"/>
      <c r="BQ27" s="79"/>
      <c r="BR27" s="79"/>
      <c r="BS27" s="79"/>
      <c r="BT27" s="79"/>
      <c r="BU27" s="79"/>
      <c r="BV27" s="79"/>
      <c r="BW27" s="79"/>
      <c r="BX27" s="79"/>
      <c r="BY27" s="79"/>
      <c r="BZ27" s="80"/>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78"/>
      <c r="BM28" s="79"/>
      <c r="BN28" s="79"/>
      <c r="BO28" s="79"/>
      <c r="BP28" s="79"/>
      <c r="BQ28" s="79"/>
      <c r="BR28" s="79"/>
      <c r="BS28" s="79"/>
      <c r="BT28" s="79"/>
      <c r="BU28" s="79"/>
      <c r="BV28" s="79"/>
      <c r="BW28" s="79"/>
      <c r="BX28" s="79"/>
      <c r="BY28" s="79"/>
      <c r="BZ28" s="80"/>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78"/>
      <c r="BM29" s="79"/>
      <c r="BN29" s="79"/>
      <c r="BO29" s="79"/>
      <c r="BP29" s="79"/>
      <c r="BQ29" s="79"/>
      <c r="BR29" s="79"/>
      <c r="BS29" s="79"/>
      <c r="BT29" s="79"/>
      <c r="BU29" s="79"/>
      <c r="BV29" s="79"/>
      <c r="BW29" s="79"/>
      <c r="BX29" s="79"/>
      <c r="BY29" s="79"/>
      <c r="BZ29" s="80"/>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78"/>
      <c r="BM30" s="79"/>
      <c r="BN30" s="79"/>
      <c r="BO30" s="79"/>
      <c r="BP30" s="79"/>
      <c r="BQ30" s="79"/>
      <c r="BR30" s="79"/>
      <c r="BS30" s="79"/>
      <c r="BT30" s="79"/>
      <c r="BU30" s="79"/>
      <c r="BV30" s="79"/>
      <c r="BW30" s="79"/>
      <c r="BX30" s="79"/>
      <c r="BY30" s="79"/>
      <c r="BZ30" s="80"/>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78"/>
      <c r="BM31" s="79"/>
      <c r="BN31" s="79"/>
      <c r="BO31" s="79"/>
      <c r="BP31" s="79"/>
      <c r="BQ31" s="79"/>
      <c r="BR31" s="79"/>
      <c r="BS31" s="79"/>
      <c r="BT31" s="79"/>
      <c r="BU31" s="79"/>
      <c r="BV31" s="79"/>
      <c r="BW31" s="79"/>
      <c r="BX31" s="79"/>
      <c r="BY31" s="79"/>
      <c r="BZ31" s="80"/>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78"/>
      <c r="BM32" s="79"/>
      <c r="BN32" s="79"/>
      <c r="BO32" s="79"/>
      <c r="BP32" s="79"/>
      <c r="BQ32" s="79"/>
      <c r="BR32" s="79"/>
      <c r="BS32" s="79"/>
      <c r="BT32" s="79"/>
      <c r="BU32" s="79"/>
      <c r="BV32" s="79"/>
      <c r="BW32" s="79"/>
      <c r="BX32" s="79"/>
      <c r="BY32" s="79"/>
      <c r="BZ32" s="80"/>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78"/>
      <c r="BM33" s="79"/>
      <c r="BN33" s="79"/>
      <c r="BO33" s="79"/>
      <c r="BP33" s="79"/>
      <c r="BQ33" s="79"/>
      <c r="BR33" s="79"/>
      <c r="BS33" s="79"/>
      <c r="BT33" s="79"/>
      <c r="BU33" s="79"/>
      <c r="BV33" s="79"/>
      <c r="BW33" s="79"/>
      <c r="BX33" s="79"/>
      <c r="BY33" s="79"/>
      <c r="BZ33" s="80"/>
    </row>
    <row r="34" spans="1:78" ht="13.5" customHeight="1">
      <c r="A34" s="2"/>
      <c r="B34" s="18"/>
      <c r="C34" s="77" t="s">
        <v>26</v>
      </c>
      <c r="D34" s="77"/>
      <c r="E34" s="77"/>
      <c r="F34" s="77"/>
      <c r="G34" s="77"/>
      <c r="H34" s="77"/>
      <c r="I34" s="77"/>
      <c r="J34" s="77"/>
      <c r="K34" s="77"/>
      <c r="L34" s="77"/>
      <c r="M34" s="77"/>
      <c r="N34" s="77"/>
      <c r="O34" s="77"/>
      <c r="P34" s="77"/>
      <c r="Q34" s="20"/>
      <c r="R34" s="77" t="s">
        <v>27</v>
      </c>
      <c r="S34" s="77"/>
      <c r="T34" s="77"/>
      <c r="U34" s="77"/>
      <c r="V34" s="77"/>
      <c r="W34" s="77"/>
      <c r="X34" s="77"/>
      <c r="Y34" s="77"/>
      <c r="Z34" s="77"/>
      <c r="AA34" s="77"/>
      <c r="AB34" s="77"/>
      <c r="AC34" s="77"/>
      <c r="AD34" s="77"/>
      <c r="AE34" s="77"/>
      <c r="AF34" s="20"/>
      <c r="AG34" s="77" t="s">
        <v>28</v>
      </c>
      <c r="AH34" s="77"/>
      <c r="AI34" s="77"/>
      <c r="AJ34" s="77"/>
      <c r="AK34" s="77"/>
      <c r="AL34" s="77"/>
      <c r="AM34" s="77"/>
      <c r="AN34" s="77"/>
      <c r="AO34" s="77"/>
      <c r="AP34" s="77"/>
      <c r="AQ34" s="77"/>
      <c r="AR34" s="77"/>
      <c r="AS34" s="77"/>
      <c r="AT34" s="77"/>
      <c r="AU34" s="20"/>
      <c r="AV34" s="77" t="s">
        <v>29</v>
      </c>
      <c r="AW34" s="77"/>
      <c r="AX34" s="77"/>
      <c r="AY34" s="77"/>
      <c r="AZ34" s="77"/>
      <c r="BA34" s="77"/>
      <c r="BB34" s="77"/>
      <c r="BC34" s="77"/>
      <c r="BD34" s="77"/>
      <c r="BE34" s="77"/>
      <c r="BF34" s="77"/>
      <c r="BG34" s="77"/>
      <c r="BH34" s="77"/>
      <c r="BI34" s="77"/>
      <c r="BJ34" s="19"/>
      <c r="BK34" s="2"/>
      <c r="BL34" s="78"/>
      <c r="BM34" s="79"/>
      <c r="BN34" s="79"/>
      <c r="BO34" s="79"/>
      <c r="BP34" s="79"/>
      <c r="BQ34" s="79"/>
      <c r="BR34" s="79"/>
      <c r="BS34" s="79"/>
      <c r="BT34" s="79"/>
      <c r="BU34" s="79"/>
      <c r="BV34" s="79"/>
      <c r="BW34" s="79"/>
      <c r="BX34" s="79"/>
      <c r="BY34" s="79"/>
      <c r="BZ34" s="80"/>
    </row>
    <row r="35" spans="1:78" ht="13.5" customHeight="1">
      <c r="A35" s="2"/>
      <c r="B35" s="18"/>
      <c r="C35" s="77"/>
      <c r="D35" s="77"/>
      <c r="E35" s="77"/>
      <c r="F35" s="77"/>
      <c r="G35" s="77"/>
      <c r="H35" s="77"/>
      <c r="I35" s="77"/>
      <c r="J35" s="77"/>
      <c r="K35" s="77"/>
      <c r="L35" s="77"/>
      <c r="M35" s="77"/>
      <c r="N35" s="77"/>
      <c r="O35" s="77"/>
      <c r="P35" s="77"/>
      <c r="Q35" s="20"/>
      <c r="R35" s="77"/>
      <c r="S35" s="77"/>
      <c r="T35" s="77"/>
      <c r="U35" s="77"/>
      <c r="V35" s="77"/>
      <c r="W35" s="77"/>
      <c r="X35" s="77"/>
      <c r="Y35" s="77"/>
      <c r="Z35" s="77"/>
      <c r="AA35" s="77"/>
      <c r="AB35" s="77"/>
      <c r="AC35" s="77"/>
      <c r="AD35" s="77"/>
      <c r="AE35" s="77"/>
      <c r="AF35" s="20"/>
      <c r="AG35" s="77"/>
      <c r="AH35" s="77"/>
      <c r="AI35" s="77"/>
      <c r="AJ35" s="77"/>
      <c r="AK35" s="77"/>
      <c r="AL35" s="77"/>
      <c r="AM35" s="77"/>
      <c r="AN35" s="77"/>
      <c r="AO35" s="77"/>
      <c r="AP35" s="77"/>
      <c r="AQ35" s="77"/>
      <c r="AR35" s="77"/>
      <c r="AS35" s="77"/>
      <c r="AT35" s="77"/>
      <c r="AU35" s="20"/>
      <c r="AV35" s="77"/>
      <c r="AW35" s="77"/>
      <c r="AX35" s="77"/>
      <c r="AY35" s="77"/>
      <c r="AZ35" s="77"/>
      <c r="BA35" s="77"/>
      <c r="BB35" s="77"/>
      <c r="BC35" s="77"/>
      <c r="BD35" s="77"/>
      <c r="BE35" s="77"/>
      <c r="BF35" s="77"/>
      <c r="BG35" s="77"/>
      <c r="BH35" s="77"/>
      <c r="BI35" s="77"/>
      <c r="BJ35" s="19"/>
      <c r="BK35" s="2"/>
      <c r="BL35" s="78"/>
      <c r="BM35" s="79"/>
      <c r="BN35" s="79"/>
      <c r="BO35" s="79"/>
      <c r="BP35" s="79"/>
      <c r="BQ35" s="79"/>
      <c r="BR35" s="79"/>
      <c r="BS35" s="79"/>
      <c r="BT35" s="79"/>
      <c r="BU35" s="79"/>
      <c r="BV35" s="79"/>
      <c r="BW35" s="79"/>
      <c r="BX35" s="79"/>
      <c r="BY35" s="79"/>
      <c r="BZ35" s="80"/>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78"/>
      <c r="BM36" s="79"/>
      <c r="BN36" s="79"/>
      <c r="BO36" s="79"/>
      <c r="BP36" s="79"/>
      <c r="BQ36" s="79"/>
      <c r="BR36" s="79"/>
      <c r="BS36" s="79"/>
      <c r="BT36" s="79"/>
      <c r="BU36" s="79"/>
      <c r="BV36" s="79"/>
      <c r="BW36" s="79"/>
      <c r="BX36" s="79"/>
      <c r="BY36" s="79"/>
      <c r="BZ36" s="80"/>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78"/>
      <c r="BM37" s="79"/>
      <c r="BN37" s="79"/>
      <c r="BO37" s="79"/>
      <c r="BP37" s="79"/>
      <c r="BQ37" s="79"/>
      <c r="BR37" s="79"/>
      <c r="BS37" s="79"/>
      <c r="BT37" s="79"/>
      <c r="BU37" s="79"/>
      <c r="BV37" s="79"/>
      <c r="BW37" s="79"/>
      <c r="BX37" s="79"/>
      <c r="BY37" s="79"/>
      <c r="BZ37" s="80"/>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78"/>
      <c r="BM38" s="79"/>
      <c r="BN38" s="79"/>
      <c r="BO38" s="79"/>
      <c r="BP38" s="79"/>
      <c r="BQ38" s="79"/>
      <c r="BR38" s="79"/>
      <c r="BS38" s="79"/>
      <c r="BT38" s="79"/>
      <c r="BU38" s="79"/>
      <c r="BV38" s="79"/>
      <c r="BW38" s="79"/>
      <c r="BX38" s="79"/>
      <c r="BY38" s="79"/>
      <c r="BZ38" s="80"/>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78"/>
      <c r="BM39" s="79"/>
      <c r="BN39" s="79"/>
      <c r="BO39" s="79"/>
      <c r="BP39" s="79"/>
      <c r="BQ39" s="79"/>
      <c r="BR39" s="79"/>
      <c r="BS39" s="79"/>
      <c r="BT39" s="79"/>
      <c r="BU39" s="79"/>
      <c r="BV39" s="79"/>
      <c r="BW39" s="79"/>
      <c r="BX39" s="79"/>
      <c r="BY39" s="79"/>
      <c r="BZ39" s="80"/>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78"/>
      <c r="BM40" s="79"/>
      <c r="BN40" s="79"/>
      <c r="BO40" s="79"/>
      <c r="BP40" s="79"/>
      <c r="BQ40" s="79"/>
      <c r="BR40" s="79"/>
      <c r="BS40" s="79"/>
      <c r="BT40" s="79"/>
      <c r="BU40" s="79"/>
      <c r="BV40" s="79"/>
      <c r="BW40" s="79"/>
      <c r="BX40" s="79"/>
      <c r="BY40" s="79"/>
      <c r="BZ40" s="80"/>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78"/>
      <c r="BM41" s="79"/>
      <c r="BN41" s="79"/>
      <c r="BO41" s="79"/>
      <c r="BP41" s="79"/>
      <c r="BQ41" s="79"/>
      <c r="BR41" s="79"/>
      <c r="BS41" s="79"/>
      <c r="BT41" s="79"/>
      <c r="BU41" s="79"/>
      <c r="BV41" s="79"/>
      <c r="BW41" s="79"/>
      <c r="BX41" s="79"/>
      <c r="BY41" s="79"/>
      <c r="BZ41" s="80"/>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78"/>
      <c r="BM42" s="79"/>
      <c r="BN42" s="79"/>
      <c r="BO42" s="79"/>
      <c r="BP42" s="79"/>
      <c r="BQ42" s="79"/>
      <c r="BR42" s="79"/>
      <c r="BS42" s="79"/>
      <c r="BT42" s="79"/>
      <c r="BU42" s="79"/>
      <c r="BV42" s="79"/>
      <c r="BW42" s="79"/>
      <c r="BX42" s="79"/>
      <c r="BY42" s="79"/>
      <c r="BZ42" s="80"/>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78"/>
      <c r="BM43" s="79"/>
      <c r="BN43" s="79"/>
      <c r="BO43" s="79"/>
      <c r="BP43" s="79"/>
      <c r="BQ43" s="79"/>
      <c r="BR43" s="79"/>
      <c r="BS43" s="79"/>
      <c r="BT43" s="79"/>
      <c r="BU43" s="79"/>
      <c r="BV43" s="79"/>
      <c r="BW43" s="79"/>
      <c r="BX43" s="79"/>
      <c r="BY43" s="79"/>
      <c r="BZ43" s="80"/>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78"/>
      <c r="BM44" s="79"/>
      <c r="BN44" s="79"/>
      <c r="BO44" s="79"/>
      <c r="BP44" s="79"/>
      <c r="BQ44" s="79"/>
      <c r="BR44" s="79"/>
      <c r="BS44" s="79"/>
      <c r="BT44" s="79"/>
      <c r="BU44" s="79"/>
      <c r="BV44" s="79"/>
      <c r="BW44" s="79"/>
      <c r="BX44" s="79"/>
      <c r="BY44" s="79"/>
      <c r="BZ44" s="80"/>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0" t="s">
        <v>30</v>
      </c>
      <c r="BM45" s="71"/>
      <c r="BN45" s="71"/>
      <c r="BO45" s="71"/>
      <c r="BP45" s="71"/>
      <c r="BQ45" s="71"/>
      <c r="BR45" s="71"/>
      <c r="BS45" s="71"/>
      <c r="BT45" s="71"/>
      <c r="BU45" s="71"/>
      <c r="BV45" s="71"/>
      <c r="BW45" s="71"/>
      <c r="BX45" s="71"/>
      <c r="BY45" s="71"/>
      <c r="BZ45" s="72"/>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3"/>
      <c r="BM46" s="74"/>
      <c r="BN46" s="74"/>
      <c r="BO46" s="74"/>
      <c r="BP46" s="74"/>
      <c r="BQ46" s="74"/>
      <c r="BR46" s="74"/>
      <c r="BS46" s="74"/>
      <c r="BT46" s="74"/>
      <c r="BU46" s="74"/>
      <c r="BV46" s="74"/>
      <c r="BW46" s="74"/>
      <c r="BX46" s="74"/>
      <c r="BY46" s="74"/>
      <c r="BZ46" s="75"/>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78" t="s">
        <v>118</v>
      </c>
      <c r="BM47" s="79"/>
      <c r="BN47" s="79"/>
      <c r="BO47" s="79"/>
      <c r="BP47" s="79"/>
      <c r="BQ47" s="79"/>
      <c r="BR47" s="79"/>
      <c r="BS47" s="79"/>
      <c r="BT47" s="79"/>
      <c r="BU47" s="79"/>
      <c r="BV47" s="79"/>
      <c r="BW47" s="79"/>
      <c r="BX47" s="79"/>
      <c r="BY47" s="79"/>
      <c r="BZ47" s="80"/>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78"/>
      <c r="BM48" s="79"/>
      <c r="BN48" s="79"/>
      <c r="BO48" s="79"/>
      <c r="BP48" s="79"/>
      <c r="BQ48" s="79"/>
      <c r="BR48" s="79"/>
      <c r="BS48" s="79"/>
      <c r="BT48" s="79"/>
      <c r="BU48" s="79"/>
      <c r="BV48" s="79"/>
      <c r="BW48" s="79"/>
      <c r="BX48" s="79"/>
      <c r="BY48" s="79"/>
      <c r="BZ48" s="80"/>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78"/>
      <c r="BM49" s="79"/>
      <c r="BN49" s="79"/>
      <c r="BO49" s="79"/>
      <c r="BP49" s="79"/>
      <c r="BQ49" s="79"/>
      <c r="BR49" s="79"/>
      <c r="BS49" s="79"/>
      <c r="BT49" s="79"/>
      <c r="BU49" s="79"/>
      <c r="BV49" s="79"/>
      <c r="BW49" s="79"/>
      <c r="BX49" s="79"/>
      <c r="BY49" s="79"/>
      <c r="BZ49" s="80"/>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78"/>
      <c r="BM50" s="79"/>
      <c r="BN50" s="79"/>
      <c r="BO50" s="79"/>
      <c r="BP50" s="79"/>
      <c r="BQ50" s="79"/>
      <c r="BR50" s="79"/>
      <c r="BS50" s="79"/>
      <c r="BT50" s="79"/>
      <c r="BU50" s="79"/>
      <c r="BV50" s="79"/>
      <c r="BW50" s="79"/>
      <c r="BX50" s="79"/>
      <c r="BY50" s="79"/>
      <c r="BZ50" s="80"/>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78"/>
      <c r="BM51" s="79"/>
      <c r="BN51" s="79"/>
      <c r="BO51" s="79"/>
      <c r="BP51" s="79"/>
      <c r="BQ51" s="79"/>
      <c r="BR51" s="79"/>
      <c r="BS51" s="79"/>
      <c r="BT51" s="79"/>
      <c r="BU51" s="79"/>
      <c r="BV51" s="79"/>
      <c r="BW51" s="79"/>
      <c r="BX51" s="79"/>
      <c r="BY51" s="79"/>
      <c r="BZ51" s="80"/>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78"/>
      <c r="BM52" s="79"/>
      <c r="BN52" s="79"/>
      <c r="BO52" s="79"/>
      <c r="BP52" s="79"/>
      <c r="BQ52" s="79"/>
      <c r="BR52" s="79"/>
      <c r="BS52" s="79"/>
      <c r="BT52" s="79"/>
      <c r="BU52" s="79"/>
      <c r="BV52" s="79"/>
      <c r="BW52" s="79"/>
      <c r="BX52" s="79"/>
      <c r="BY52" s="79"/>
      <c r="BZ52" s="80"/>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78"/>
      <c r="BM53" s="79"/>
      <c r="BN53" s="79"/>
      <c r="BO53" s="79"/>
      <c r="BP53" s="79"/>
      <c r="BQ53" s="79"/>
      <c r="BR53" s="79"/>
      <c r="BS53" s="79"/>
      <c r="BT53" s="79"/>
      <c r="BU53" s="79"/>
      <c r="BV53" s="79"/>
      <c r="BW53" s="79"/>
      <c r="BX53" s="79"/>
      <c r="BY53" s="79"/>
      <c r="BZ53" s="80"/>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78"/>
      <c r="BM54" s="79"/>
      <c r="BN54" s="79"/>
      <c r="BO54" s="79"/>
      <c r="BP54" s="79"/>
      <c r="BQ54" s="79"/>
      <c r="BR54" s="79"/>
      <c r="BS54" s="79"/>
      <c r="BT54" s="79"/>
      <c r="BU54" s="79"/>
      <c r="BV54" s="79"/>
      <c r="BW54" s="79"/>
      <c r="BX54" s="79"/>
      <c r="BY54" s="79"/>
      <c r="BZ54" s="80"/>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78"/>
      <c r="BM55" s="79"/>
      <c r="BN55" s="79"/>
      <c r="BO55" s="79"/>
      <c r="BP55" s="79"/>
      <c r="BQ55" s="79"/>
      <c r="BR55" s="79"/>
      <c r="BS55" s="79"/>
      <c r="BT55" s="79"/>
      <c r="BU55" s="79"/>
      <c r="BV55" s="79"/>
      <c r="BW55" s="79"/>
      <c r="BX55" s="79"/>
      <c r="BY55" s="79"/>
      <c r="BZ55" s="80"/>
    </row>
    <row r="56" spans="1:78" ht="13.5" customHeight="1">
      <c r="A56" s="2"/>
      <c r="B56" s="18"/>
      <c r="C56" s="77" t="s">
        <v>31</v>
      </c>
      <c r="D56" s="77"/>
      <c r="E56" s="77"/>
      <c r="F56" s="77"/>
      <c r="G56" s="77"/>
      <c r="H56" s="77"/>
      <c r="I56" s="77"/>
      <c r="J56" s="77"/>
      <c r="K56" s="77"/>
      <c r="L56" s="77"/>
      <c r="M56" s="77"/>
      <c r="N56" s="77"/>
      <c r="O56" s="77"/>
      <c r="P56" s="77"/>
      <c r="Q56" s="20"/>
      <c r="R56" s="77" t="s">
        <v>32</v>
      </c>
      <c r="S56" s="77"/>
      <c r="T56" s="77"/>
      <c r="U56" s="77"/>
      <c r="V56" s="77"/>
      <c r="W56" s="77"/>
      <c r="X56" s="77"/>
      <c r="Y56" s="77"/>
      <c r="Z56" s="77"/>
      <c r="AA56" s="77"/>
      <c r="AB56" s="77"/>
      <c r="AC56" s="77"/>
      <c r="AD56" s="77"/>
      <c r="AE56" s="77"/>
      <c r="AF56" s="20"/>
      <c r="AG56" s="77" t="s">
        <v>33</v>
      </c>
      <c r="AH56" s="77"/>
      <c r="AI56" s="77"/>
      <c r="AJ56" s="77"/>
      <c r="AK56" s="77"/>
      <c r="AL56" s="77"/>
      <c r="AM56" s="77"/>
      <c r="AN56" s="77"/>
      <c r="AO56" s="77"/>
      <c r="AP56" s="77"/>
      <c r="AQ56" s="77"/>
      <c r="AR56" s="77"/>
      <c r="AS56" s="77"/>
      <c r="AT56" s="77"/>
      <c r="AU56" s="20"/>
      <c r="AV56" s="77" t="s">
        <v>34</v>
      </c>
      <c r="AW56" s="77"/>
      <c r="AX56" s="77"/>
      <c r="AY56" s="77"/>
      <c r="AZ56" s="77"/>
      <c r="BA56" s="77"/>
      <c r="BB56" s="77"/>
      <c r="BC56" s="77"/>
      <c r="BD56" s="77"/>
      <c r="BE56" s="77"/>
      <c r="BF56" s="77"/>
      <c r="BG56" s="77"/>
      <c r="BH56" s="77"/>
      <c r="BI56" s="77"/>
      <c r="BJ56" s="19"/>
      <c r="BK56" s="2"/>
      <c r="BL56" s="78"/>
      <c r="BM56" s="79"/>
      <c r="BN56" s="79"/>
      <c r="BO56" s="79"/>
      <c r="BP56" s="79"/>
      <c r="BQ56" s="79"/>
      <c r="BR56" s="79"/>
      <c r="BS56" s="79"/>
      <c r="BT56" s="79"/>
      <c r="BU56" s="79"/>
      <c r="BV56" s="79"/>
      <c r="BW56" s="79"/>
      <c r="BX56" s="79"/>
      <c r="BY56" s="79"/>
      <c r="BZ56" s="80"/>
    </row>
    <row r="57" spans="1:78" ht="13.5" customHeight="1">
      <c r="A57" s="2"/>
      <c r="B57" s="18"/>
      <c r="C57" s="77"/>
      <c r="D57" s="77"/>
      <c r="E57" s="77"/>
      <c r="F57" s="77"/>
      <c r="G57" s="77"/>
      <c r="H57" s="77"/>
      <c r="I57" s="77"/>
      <c r="J57" s="77"/>
      <c r="K57" s="77"/>
      <c r="L57" s="77"/>
      <c r="M57" s="77"/>
      <c r="N57" s="77"/>
      <c r="O57" s="77"/>
      <c r="P57" s="77"/>
      <c r="Q57" s="20"/>
      <c r="R57" s="77"/>
      <c r="S57" s="77"/>
      <c r="T57" s="77"/>
      <c r="U57" s="77"/>
      <c r="V57" s="77"/>
      <c r="W57" s="77"/>
      <c r="X57" s="77"/>
      <c r="Y57" s="77"/>
      <c r="Z57" s="77"/>
      <c r="AA57" s="77"/>
      <c r="AB57" s="77"/>
      <c r="AC57" s="77"/>
      <c r="AD57" s="77"/>
      <c r="AE57" s="77"/>
      <c r="AF57" s="20"/>
      <c r="AG57" s="77"/>
      <c r="AH57" s="77"/>
      <c r="AI57" s="77"/>
      <c r="AJ57" s="77"/>
      <c r="AK57" s="77"/>
      <c r="AL57" s="77"/>
      <c r="AM57" s="77"/>
      <c r="AN57" s="77"/>
      <c r="AO57" s="77"/>
      <c r="AP57" s="77"/>
      <c r="AQ57" s="77"/>
      <c r="AR57" s="77"/>
      <c r="AS57" s="77"/>
      <c r="AT57" s="77"/>
      <c r="AU57" s="20"/>
      <c r="AV57" s="77"/>
      <c r="AW57" s="77"/>
      <c r="AX57" s="77"/>
      <c r="AY57" s="77"/>
      <c r="AZ57" s="77"/>
      <c r="BA57" s="77"/>
      <c r="BB57" s="77"/>
      <c r="BC57" s="77"/>
      <c r="BD57" s="77"/>
      <c r="BE57" s="77"/>
      <c r="BF57" s="77"/>
      <c r="BG57" s="77"/>
      <c r="BH57" s="77"/>
      <c r="BI57" s="77"/>
      <c r="BJ57" s="19"/>
      <c r="BK57" s="2"/>
      <c r="BL57" s="78"/>
      <c r="BM57" s="79"/>
      <c r="BN57" s="79"/>
      <c r="BO57" s="79"/>
      <c r="BP57" s="79"/>
      <c r="BQ57" s="79"/>
      <c r="BR57" s="79"/>
      <c r="BS57" s="79"/>
      <c r="BT57" s="79"/>
      <c r="BU57" s="79"/>
      <c r="BV57" s="79"/>
      <c r="BW57" s="79"/>
      <c r="BX57" s="79"/>
      <c r="BY57" s="79"/>
      <c r="BZ57" s="80"/>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c r="A60" s="2"/>
      <c r="B60" s="67" t="s">
        <v>35</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8"/>
      <c r="BM60" s="79"/>
      <c r="BN60" s="79"/>
      <c r="BO60" s="79"/>
      <c r="BP60" s="79"/>
      <c r="BQ60" s="79"/>
      <c r="BR60" s="79"/>
      <c r="BS60" s="79"/>
      <c r="BT60" s="79"/>
      <c r="BU60" s="79"/>
      <c r="BV60" s="79"/>
      <c r="BW60" s="79"/>
      <c r="BX60" s="79"/>
      <c r="BY60" s="79"/>
      <c r="BZ60" s="80"/>
    </row>
    <row r="61" spans="1:78" ht="13.5" customHeight="1">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8"/>
      <c r="BM61" s="79"/>
      <c r="BN61" s="79"/>
      <c r="BO61" s="79"/>
      <c r="BP61" s="79"/>
      <c r="BQ61" s="79"/>
      <c r="BR61" s="79"/>
      <c r="BS61" s="79"/>
      <c r="BT61" s="79"/>
      <c r="BU61" s="79"/>
      <c r="BV61" s="79"/>
      <c r="BW61" s="79"/>
      <c r="BX61" s="79"/>
      <c r="BY61" s="79"/>
      <c r="BZ61" s="80"/>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78"/>
      <c r="BM62" s="79"/>
      <c r="BN62" s="79"/>
      <c r="BO62" s="79"/>
      <c r="BP62" s="79"/>
      <c r="BQ62" s="79"/>
      <c r="BR62" s="79"/>
      <c r="BS62" s="79"/>
      <c r="BT62" s="79"/>
      <c r="BU62" s="79"/>
      <c r="BV62" s="79"/>
      <c r="BW62" s="79"/>
      <c r="BX62" s="79"/>
      <c r="BY62" s="79"/>
      <c r="BZ62" s="80"/>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78"/>
      <c r="BM63" s="79"/>
      <c r="BN63" s="79"/>
      <c r="BO63" s="79"/>
      <c r="BP63" s="79"/>
      <c r="BQ63" s="79"/>
      <c r="BR63" s="79"/>
      <c r="BS63" s="79"/>
      <c r="BT63" s="79"/>
      <c r="BU63" s="79"/>
      <c r="BV63" s="79"/>
      <c r="BW63" s="79"/>
      <c r="BX63" s="79"/>
      <c r="BY63" s="79"/>
      <c r="BZ63" s="80"/>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0" t="s">
        <v>36</v>
      </c>
      <c r="BM64" s="71"/>
      <c r="BN64" s="71"/>
      <c r="BO64" s="71"/>
      <c r="BP64" s="71"/>
      <c r="BQ64" s="71"/>
      <c r="BR64" s="71"/>
      <c r="BS64" s="71"/>
      <c r="BT64" s="71"/>
      <c r="BU64" s="71"/>
      <c r="BV64" s="71"/>
      <c r="BW64" s="71"/>
      <c r="BX64" s="71"/>
      <c r="BY64" s="71"/>
      <c r="BZ64" s="72"/>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3"/>
      <c r="BM65" s="74"/>
      <c r="BN65" s="74"/>
      <c r="BO65" s="74"/>
      <c r="BP65" s="74"/>
      <c r="BQ65" s="74"/>
      <c r="BR65" s="74"/>
      <c r="BS65" s="74"/>
      <c r="BT65" s="74"/>
      <c r="BU65" s="74"/>
      <c r="BV65" s="74"/>
      <c r="BW65" s="74"/>
      <c r="BX65" s="74"/>
      <c r="BY65" s="74"/>
      <c r="BZ65" s="75"/>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78" t="s">
        <v>119</v>
      </c>
      <c r="BM66" s="79"/>
      <c r="BN66" s="79"/>
      <c r="BO66" s="79"/>
      <c r="BP66" s="79"/>
      <c r="BQ66" s="79"/>
      <c r="BR66" s="79"/>
      <c r="BS66" s="79"/>
      <c r="BT66" s="79"/>
      <c r="BU66" s="79"/>
      <c r="BV66" s="79"/>
      <c r="BW66" s="79"/>
      <c r="BX66" s="79"/>
      <c r="BY66" s="79"/>
      <c r="BZ66" s="80"/>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78"/>
      <c r="BM67" s="79"/>
      <c r="BN67" s="79"/>
      <c r="BO67" s="79"/>
      <c r="BP67" s="79"/>
      <c r="BQ67" s="79"/>
      <c r="BR67" s="79"/>
      <c r="BS67" s="79"/>
      <c r="BT67" s="79"/>
      <c r="BU67" s="79"/>
      <c r="BV67" s="79"/>
      <c r="BW67" s="79"/>
      <c r="BX67" s="79"/>
      <c r="BY67" s="79"/>
      <c r="BZ67" s="80"/>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78"/>
      <c r="BM68" s="79"/>
      <c r="BN68" s="79"/>
      <c r="BO68" s="79"/>
      <c r="BP68" s="79"/>
      <c r="BQ68" s="79"/>
      <c r="BR68" s="79"/>
      <c r="BS68" s="79"/>
      <c r="BT68" s="79"/>
      <c r="BU68" s="79"/>
      <c r="BV68" s="79"/>
      <c r="BW68" s="79"/>
      <c r="BX68" s="79"/>
      <c r="BY68" s="79"/>
      <c r="BZ68" s="80"/>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78"/>
      <c r="BM69" s="79"/>
      <c r="BN69" s="79"/>
      <c r="BO69" s="79"/>
      <c r="BP69" s="79"/>
      <c r="BQ69" s="79"/>
      <c r="BR69" s="79"/>
      <c r="BS69" s="79"/>
      <c r="BT69" s="79"/>
      <c r="BU69" s="79"/>
      <c r="BV69" s="79"/>
      <c r="BW69" s="79"/>
      <c r="BX69" s="79"/>
      <c r="BY69" s="79"/>
      <c r="BZ69" s="80"/>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78"/>
      <c r="BM70" s="79"/>
      <c r="BN70" s="79"/>
      <c r="BO70" s="79"/>
      <c r="BP70" s="79"/>
      <c r="BQ70" s="79"/>
      <c r="BR70" s="79"/>
      <c r="BS70" s="79"/>
      <c r="BT70" s="79"/>
      <c r="BU70" s="79"/>
      <c r="BV70" s="79"/>
      <c r="BW70" s="79"/>
      <c r="BX70" s="79"/>
      <c r="BY70" s="79"/>
      <c r="BZ70" s="80"/>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78"/>
      <c r="BM71" s="79"/>
      <c r="BN71" s="79"/>
      <c r="BO71" s="79"/>
      <c r="BP71" s="79"/>
      <c r="BQ71" s="79"/>
      <c r="BR71" s="79"/>
      <c r="BS71" s="79"/>
      <c r="BT71" s="79"/>
      <c r="BU71" s="79"/>
      <c r="BV71" s="79"/>
      <c r="BW71" s="79"/>
      <c r="BX71" s="79"/>
      <c r="BY71" s="79"/>
      <c r="BZ71" s="80"/>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78"/>
      <c r="BM72" s="79"/>
      <c r="BN72" s="79"/>
      <c r="BO72" s="79"/>
      <c r="BP72" s="79"/>
      <c r="BQ72" s="79"/>
      <c r="BR72" s="79"/>
      <c r="BS72" s="79"/>
      <c r="BT72" s="79"/>
      <c r="BU72" s="79"/>
      <c r="BV72" s="79"/>
      <c r="BW72" s="79"/>
      <c r="BX72" s="79"/>
      <c r="BY72" s="79"/>
      <c r="BZ72" s="80"/>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78"/>
      <c r="BM73" s="79"/>
      <c r="BN73" s="79"/>
      <c r="BO73" s="79"/>
      <c r="BP73" s="79"/>
      <c r="BQ73" s="79"/>
      <c r="BR73" s="79"/>
      <c r="BS73" s="79"/>
      <c r="BT73" s="79"/>
      <c r="BU73" s="79"/>
      <c r="BV73" s="79"/>
      <c r="BW73" s="79"/>
      <c r="BX73" s="79"/>
      <c r="BY73" s="79"/>
      <c r="BZ73" s="80"/>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78"/>
      <c r="BM74" s="79"/>
      <c r="BN74" s="79"/>
      <c r="BO74" s="79"/>
      <c r="BP74" s="79"/>
      <c r="BQ74" s="79"/>
      <c r="BR74" s="79"/>
      <c r="BS74" s="79"/>
      <c r="BT74" s="79"/>
      <c r="BU74" s="79"/>
      <c r="BV74" s="79"/>
      <c r="BW74" s="79"/>
      <c r="BX74" s="79"/>
      <c r="BY74" s="79"/>
      <c r="BZ74" s="80"/>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78"/>
      <c r="BM75" s="79"/>
      <c r="BN75" s="79"/>
      <c r="BO75" s="79"/>
      <c r="BP75" s="79"/>
      <c r="BQ75" s="79"/>
      <c r="BR75" s="79"/>
      <c r="BS75" s="79"/>
      <c r="BT75" s="79"/>
      <c r="BU75" s="79"/>
      <c r="BV75" s="79"/>
      <c r="BW75" s="79"/>
      <c r="BX75" s="79"/>
      <c r="BY75" s="79"/>
      <c r="BZ75" s="80"/>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78"/>
      <c r="BM76" s="79"/>
      <c r="BN76" s="79"/>
      <c r="BO76" s="79"/>
      <c r="BP76" s="79"/>
      <c r="BQ76" s="79"/>
      <c r="BR76" s="79"/>
      <c r="BS76" s="79"/>
      <c r="BT76" s="79"/>
      <c r="BU76" s="79"/>
      <c r="BV76" s="79"/>
      <c r="BW76" s="79"/>
      <c r="BX76" s="79"/>
      <c r="BY76" s="79"/>
      <c r="BZ76" s="80"/>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78"/>
      <c r="BM77" s="79"/>
      <c r="BN77" s="79"/>
      <c r="BO77" s="79"/>
      <c r="BP77" s="79"/>
      <c r="BQ77" s="79"/>
      <c r="BR77" s="79"/>
      <c r="BS77" s="79"/>
      <c r="BT77" s="79"/>
      <c r="BU77" s="79"/>
      <c r="BV77" s="79"/>
      <c r="BW77" s="79"/>
      <c r="BX77" s="79"/>
      <c r="BY77" s="79"/>
      <c r="BZ77" s="80"/>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78"/>
      <c r="BM78" s="79"/>
      <c r="BN78" s="79"/>
      <c r="BO78" s="79"/>
      <c r="BP78" s="79"/>
      <c r="BQ78" s="79"/>
      <c r="BR78" s="79"/>
      <c r="BS78" s="79"/>
      <c r="BT78" s="79"/>
      <c r="BU78" s="79"/>
      <c r="BV78" s="79"/>
      <c r="BW78" s="79"/>
      <c r="BX78" s="79"/>
      <c r="BY78" s="79"/>
      <c r="BZ78" s="80"/>
    </row>
    <row r="79" spans="1:78" ht="13.5" customHeight="1">
      <c r="A79" s="2"/>
      <c r="B79" s="18"/>
      <c r="C79" s="77" t="s">
        <v>37</v>
      </c>
      <c r="D79" s="77"/>
      <c r="E79" s="77"/>
      <c r="F79" s="77"/>
      <c r="G79" s="77"/>
      <c r="H79" s="77"/>
      <c r="I79" s="77"/>
      <c r="J79" s="77"/>
      <c r="K79" s="77"/>
      <c r="L79" s="77"/>
      <c r="M79" s="77"/>
      <c r="N79" s="77"/>
      <c r="O79" s="77"/>
      <c r="P79" s="77"/>
      <c r="Q79" s="77"/>
      <c r="R79" s="77"/>
      <c r="S79" s="77"/>
      <c r="T79" s="77"/>
      <c r="U79" s="20"/>
      <c r="V79" s="20"/>
      <c r="W79" s="77" t="s">
        <v>38</v>
      </c>
      <c r="X79" s="77"/>
      <c r="Y79" s="77"/>
      <c r="Z79" s="77"/>
      <c r="AA79" s="77"/>
      <c r="AB79" s="77"/>
      <c r="AC79" s="77"/>
      <c r="AD79" s="77"/>
      <c r="AE79" s="77"/>
      <c r="AF79" s="77"/>
      <c r="AG79" s="77"/>
      <c r="AH79" s="77"/>
      <c r="AI79" s="77"/>
      <c r="AJ79" s="77"/>
      <c r="AK79" s="77"/>
      <c r="AL79" s="77"/>
      <c r="AM79" s="77"/>
      <c r="AN79" s="77"/>
      <c r="AO79" s="20"/>
      <c r="AP79" s="20"/>
      <c r="AQ79" s="77" t="s">
        <v>39</v>
      </c>
      <c r="AR79" s="77"/>
      <c r="AS79" s="77"/>
      <c r="AT79" s="77"/>
      <c r="AU79" s="77"/>
      <c r="AV79" s="77"/>
      <c r="AW79" s="77"/>
      <c r="AX79" s="77"/>
      <c r="AY79" s="77"/>
      <c r="AZ79" s="77"/>
      <c r="BA79" s="77"/>
      <c r="BB79" s="77"/>
      <c r="BC79" s="77"/>
      <c r="BD79" s="77"/>
      <c r="BE79" s="77"/>
      <c r="BF79" s="77"/>
      <c r="BG79" s="77"/>
      <c r="BH79" s="77"/>
      <c r="BI79" s="5"/>
      <c r="BJ79" s="19"/>
      <c r="BK79" s="2"/>
      <c r="BL79" s="78"/>
      <c r="BM79" s="79"/>
      <c r="BN79" s="79"/>
      <c r="BO79" s="79"/>
      <c r="BP79" s="79"/>
      <c r="BQ79" s="79"/>
      <c r="BR79" s="79"/>
      <c r="BS79" s="79"/>
      <c r="BT79" s="79"/>
      <c r="BU79" s="79"/>
      <c r="BV79" s="79"/>
      <c r="BW79" s="79"/>
      <c r="BX79" s="79"/>
      <c r="BY79" s="79"/>
      <c r="BZ79" s="80"/>
    </row>
    <row r="80" spans="1:78" ht="13.5" customHeight="1">
      <c r="A80" s="2"/>
      <c r="B80" s="18"/>
      <c r="C80" s="77"/>
      <c r="D80" s="77"/>
      <c r="E80" s="77"/>
      <c r="F80" s="77"/>
      <c r="G80" s="77"/>
      <c r="H80" s="77"/>
      <c r="I80" s="77"/>
      <c r="J80" s="77"/>
      <c r="K80" s="77"/>
      <c r="L80" s="77"/>
      <c r="M80" s="77"/>
      <c r="N80" s="77"/>
      <c r="O80" s="77"/>
      <c r="P80" s="77"/>
      <c r="Q80" s="77"/>
      <c r="R80" s="77"/>
      <c r="S80" s="77"/>
      <c r="T80" s="77"/>
      <c r="U80" s="20"/>
      <c r="V80" s="20"/>
      <c r="W80" s="77"/>
      <c r="X80" s="77"/>
      <c r="Y80" s="77"/>
      <c r="Z80" s="77"/>
      <c r="AA80" s="77"/>
      <c r="AB80" s="77"/>
      <c r="AC80" s="77"/>
      <c r="AD80" s="77"/>
      <c r="AE80" s="77"/>
      <c r="AF80" s="77"/>
      <c r="AG80" s="77"/>
      <c r="AH80" s="77"/>
      <c r="AI80" s="77"/>
      <c r="AJ80" s="77"/>
      <c r="AK80" s="77"/>
      <c r="AL80" s="77"/>
      <c r="AM80" s="77"/>
      <c r="AN80" s="77"/>
      <c r="AO80" s="20"/>
      <c r="AP80" s="20"/>
      <c r="AQ80" s="77"/>
      <c r="AR80" s="77"/>
      <c r="AS80" s="77"/>
      <c r="AT80" s="77"/>
      <c r="AU80" s="77"/>
      <c r="AV80" s="77"/>
      <c r="AW80" s="77"/>
      <c r="AX80" s="77"/>
      <c r="AY80" s="77"/>
      <c r="AZ80" s="77"/>
      <c r="BA80" s="77"/>
      <c r="BB80" s="77"/>
      <c r="BC80" s="77"/>
      <c r="BD80" s="77"/>
      <c r="BE80" s="77"/>
      <c r="BF80" s="77"/>
      <c r="BG80" s="77"/>
      <c r="BH80" s="77"/>
      <c r="BI80" s="5"/>
      <c r="BJ80" s="19"/>
      <c r="BK80" s="2"/>
      <c r="BL80" s="78"/>
      <c r="BM80" s="79"/>
      <c r="BN80" s="79"/>
      <c r="BO80" s="79"/>
      <c r="BP80" s="79"/>
      <c r="BQ80" s="79"/>
      <c r="BR80" s="79"/>
      <c r="BS80" s="79"/>
      <c r="BT80" s="79"/>
      <c r="BU80" s="79"/>
      <c r="BV80" s="79"/>
      <c r="BW80" s="79"/>
      <c r="BX80" s="79"/>
      <c r="BY80" s="79"/>
      <c r="BZ80" s="80"/>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78"/>
      <c r="BM81" s="79"/>
      <c r="BN81" s="79"/>
      <c r="BO81" s="79"/>
      <c r="BP81" s="79"/>
      <c r="BQ81" s="79"/>
      <c r="BR81" s="79"/>
      <c r="BS81" s="79"/>
      <c r="BT81" s="79"/>
      <c r="BU81" s="79"/>
      <c r="BV81" s="79"/>
      <c r="BW81" s="79"/>
      <c r="BX81" s="79"/>
      <c r="BY81" s="79"/>
      <c r="BZ81" s="8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algorithmName="SHA-512" hashValue="M8F4FhB0EUHEVhS7NlA1ZObx0RiWoXurZdeSUFJliVd+cv/5PzK6TtKaGiRvliavkCFKK6vM97gJXXkuQxNp8A==" saltValue="lYWZNJMhmXnKJUCD0o0vtw==" spinCount="100000" sheet="1" objects="1" scenarios="1" formatCells="0" formatColumns="0" formatRows="0"/>
  <mergeCells count="55">
    <mergeCell ref="B60:BJ61"/>
    <mergeCell ref="BL47:BZ63"/>
    <mergeCell ref="C56:P57"/>
    <mergeCell ref="R56:AE57"/>
    <mergeCell ref="AV56:BI57"/>
    <mergeCell ref="BL64:BZ65"/>
    <mergeCell ref="BL66:BZ82"/>
    <mergeCell ref="C79:T80"/>
    <mergeCell ref="W79:AN80"/>
    <mergeCell ref="AQ79:BH80"/>
    <mergeCell ref="AG56:AT57"/>
    <mergeCell ref="P10:V10"/>
    <mergeCell ref="W10:AC10"/>
    <mergeCell ref="B9:H9"/>
    <mergeCell ref="BL16:BZ44"/>
    <mergeCell ref="C34:P35"/>
    <mergeCell ref="R34:AE35"/>
    <mergeCell ref="AG34:AT35"/>
    <mergeCell ref="AV34:BI35"/>
    <mergeCell ref="BL45:BZ46"/>
    <mergeCell ref="AT10:BA10"/>
    <mergeCell ref="BB10:BI10"/>
    <mergeCell ref="BL10:BM10"/>
    <mergeCell ref="BL11:BZ13"/>
    <mergeCell ref="B14:BJ15"/>
    <mergeCell ref="BL14:BZ15"/>
    <mergeCell ref="AL10:AS10"/>
    <mergeCell ref="B10:H10"/>
    <mergeCell ref="I10:O10"/>
    <mergeCell ref="BL8:BM8"/>
    <mergeCell ref="AT9:BA9"/>
    <mergeCell ref="BB9:BI9"/>
    <mergeCell ref="BL9:BM9"/>
    <mergeCell ref="I9:O9"/>
    <mergeCell ref="P9:V9"/>
    <mergeCell ref="W9:AC9"/>
    <mergeCell ref="AL9:AS9"/>
    <mergeCell ref="AL8:AS8"/>
    <mergeCell ref="AT8:BA8"/>
    <mergeCell ref="B2:BZ4"/>
    <mergeCell ref="B6:AG6"/>
    <mergeCell ref="B7:H7"/>
    <mergeCell ref="I7:O7"/>
    <mergeCell ref="P7:V7"/>
    <mergeCell ref="W7:AC7"/>
    <mergeCell ref="BB7:BI7"/>
    <mergeCell ref="BB8:BI8"/>
    <mergeCell ref="AL7:AS7"/>
    <mergeCell ref="B8:H8"/>
    <mergeCell ref="I8:O8"/>
    <mergeCell ref="P8:V8"/>
    <mergeCell ref="AT7:BA7"/>
    <mergeCell ref="W8:AC8"/>
    <mergeCell ref="AD8:AJ8"/>
    <mergeCell ref="AD7:AJ7"/>
  </mergeCells>
  <phoneticPr fontId="3"/>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5" t="s">
        <v>62</v>
      </c>
      <c r="I3" s="86"/>
      <c r="J3" s="86"/>
      <c r="K3" s="86"/>
      <c r="L3" s="86"/>
      <c r="M3" s="86"/>
      <c r="N3" s="86"/>
      <c r="O3" s="86"/>
      <c r="P3" s="86"/>
      <c r="Q3" s="86"/>
      <c r="R3" s="86"/>
      <c r="S3" s="86"/>
      <c r="T3" s="86"/>
      <c r="U3" s="86"/>
      <c r="V3" s="86"/>
      <c r="W3" s="87"/>
      <c r="X3" s="91" t="s">
        <v>63</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64</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29" t="s">
        <v>65</v>
      </c>
      <c r="B4" s="31"/>
      <c r="C4" s="31"/>
      <c r="D4" s="31"/>
      <c r="E4" s="31"/>
      <c r="F4" s="31"/>
      <c r="G4" s="31"/>
      <c r="H4" s="88"/>
      <c r="I4" s="89"/>
      <c r="J4" s="89"/>
      <c r="K4" s="89"/>
      <c r="L4" s="89"/>
      <c r="M4" s="89"/>
      <c r="N4" s="89"/>
      <c r="O4" s="89"/>
      <c r="P4" s="89"/>
      <c r="Q4" s="89"/>
      <c r="R4" s="89"/>
      <c r="S4" s="89"/>
      <c r="T4" s="89"/>
      <c r="U4" s="89"/>
      <c r="V4" s="89"/>
      <c r="W4" s="90"/>
      <c r="X4" s="84" t="s">
        <v>66</v>
      </c>
      <c r="Y4" s="84"/>
      <c r="Z4" s="84"/>
      <c r="AA4" s="84"/>
      <c r="AB4" s="84"/>
      <c r="AC4" s="84"/>
      <c r="AD4" s="84"/>
      <c r="AE4" s="84"/>
      <c r="AF4" s="84"/>
      <c r="AG4" s="84"/>
      <c r="AH4" s="84"/>
      <c r="AI4" s="84" t="s">
        <v>67</v>
      </c>
      <c r="AJ4" s="84"/>
      <c r="AK4" s="84"/>
      <c r="AL4" s="84"/>
      <c r="AM4" s="84"/>
      <c r="AN4" s="84"/>
      <c r="AO4" s="84"/>
      <c r="AP4" s="84"/>
      <c r="AQ4" s="84"/>
      <c r="AR4" s="84"/>
      <c r="AS4" s="84"/>
      <c r="AT4" s="84" t="s">
        <v>68</v>
      </c>
      <c r="AU4" s="84"/>
      <c r="AV4" s="84"/>
      <c r="AW4" s="84"/>
      <c r="AX4" s="84"/>
      <c r="AY4" s="84"/>
      <c r="AZ4" s="84"/>
      <c r="BA4" s="84"/>
      <c r="BB4" s="84"/>
      <c r="BC4" s="84"/>
      <c r="BD4" s="84"/>
      <c r="BE4" s="84" t="s">
        <v>69</v>
      </c>
      <c r="BF4" s="84"/>
      <c r="BG4" s="84"/>
      <c r="BH4" s="84"/>
      <c r="BI4" s="84"/>
      <c r="BJ4" s="84"/>
      <c r="BK4" s="84"/>
      <c r="BL4" s="84"/>
      <c r="BM4" s="84"/>
      <c r="BN4" s="84"/>
      <c r="BO4" s="84"/>
      <c r="BP4" s="84" t="s">
        <v>70</v>
      </c>
      <c r="BQ4" s="84"/>
      <c r="BR4" s="84"/>
      <c r="BS4" s="84"/>
      <c r="BT4" s="84"/>
      <c r="BU4" s="84"/>
      <c r="BV4" s="84"/>
      <c r="BW4" s="84"/>
      <c r="BX4" s="84"/>
      <c r="BY4" s="84"/>
      <c r="BZ4" s="84"/>
      <c r="CA4" s="84" t="s">
        <v>71</v>
      </c>
      <c r="CB4" s="84"/>
      <c r="CC4" s="84"/>
      <c r="CD4" s="84"/>
      <c r="CE4" s="84"/>
      <c r="CF4" s="84"/>
      <c r="CG4" s="84"/>
      <c r="CH4" s="84"/>
      <c r="CI4" s="84"/>
      <c r="CJ4" s="84"/>
      <c r="CK4" s="84"/>
      <c r="CL4" s="84" t="s">
        <v>72</v>
      </c>
      <c r="CM4" s="84"/>
      <c r="CN4" s="84"/>
      <c r="CO4" s="84"/>
      <c r="CP4" s="84"/>
      <c r="CQ4" s="84"/>
      <c r="CR4" s="84"/>
      <c r="CS4" s="84"/>
      <c r="CT4" s="84"/>
      <c r="CU4" s="84"/>
      <c r="CV4" s="84"/>
      <c r="CW4" s="84" t="s">
        <v>73</v>
      </c>
      <c r="CX4" s="84"/>
      <c r="CY4" s="84"/>
      <c r="CZ4" s="84"/>
      <c r="DA4" s="84"/>
      <c r="DB4" s="84"/>
      <c r="DC4" s="84"/>
      <c r="DD4" s="84"/>
      <c r="DE4" s="84"/>
      <c r="DF4" s="84"/>
      <c r="DG4" s="84"/>
      <c r="DH4" s="84" t="s">
        <v>74</v>
      </c>
      <c r="DI4" s="84"/>
      <c r="DJ4" s="84"/>
      <c r="DK4" s="84"/>
      <c r="DL4" s="84"/>
      <c r="DM4" s="84"/>
      <c r="DN4" s="84"/>
      <c r="DO4" s="84"/>
      <c r="DP4" s="84"/>
      <c r="DQ4" s="84"/>
      <c r="DR4" s="84"/>
      <c r="DS4" s="84" t="s">
        <v>75</v>
      </c>
      <c r="DT4" s="84"/>
      <c r="DU4" s="84"/>
      <c r="DV4" s="84"/>
      <c r="DW4" s="84"/>
      <c r="DX4" s="84"/>
      <c r="DY4" s="84"/>
      <c r="DZ4" s="84"/>
      <c r="EA4" s="84"/>
      <c r="EB4" s="84"/>
      <c r="EC4" s="84"/>
      <c r="ED4" s="84" t="s">
        <v>76</v>
      </c>
      <c r="EE4" s="84"/>
      <c r="EF4" s="84"/>
      <c r="EG4" s="84"/>
      <c r="EH4" s="84"/>
      <c r="EI4" s="84"/>
      <c r="EJ4" s="84"/>
      <c r="EK4" s="84"/>
      <c r="EL4" s="84"/>
      <c r="EM4" s="84"/>
      <c r="EN4" s="84"/>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220001</v>
      </c>
      <c r="D6" s="34">
        <f t="shared" si="3"/>
        <v>46</v>
      </c>
      <c r="E6" s="34">
        <f t="shared" si="3"/>
        <v>1</v>
      </c>
      <c r="F6" s="34">
        <f t="shared" si="3"/>
        <v>0</v>
      </c>
      <c r="G6" s="34">
        <f t="shared" si="3"/>
        <v>2</v>
      </c>
      <c r="H6" s="34" t="str">
        <f t="shared" si="3"/>
        <v>静岡県</v>
      </c>
      <c r="I6" s="34" t="str">
        <f t="shared" si="3"/>
        <v>法適用</v>
      </c>
      <c r="J6" s="34" t="str">
        <f t="shared" si="3"/>
        <v>水道事業</v>
      </c>
      <c r="K6" s="34" t="str">
        <f t="shared" si="3"/>
        <v>用水供給事業</v>
      </c>
      <c r="L6" s="34" t="str">
        <f t="shared" si="3"/>
        <v>B</v>
      </c>
      <c r="M6" s="34">
        <f t="shared" si="3"/>
        <v>0</v>
      </c>
      <c r="N6" s="35" t="str">
        <f t="shared" si="3"/>
        <v>-</v>
      </c>
      <c r="O6" s="35">
        <f t="shared" si="3"/>
        <v>73.819999999999993</v>
      </c>
      <c r="P6" s="35">
        <f t="shared" si="3"/>
        <v>94.08</v>
      </c>
      <c r="Q6" s="35">
        <f t="shared" si="3"/>
        <v>0</v>
      </c>
      <c r="R6" s="35">
        <f t="shared" si="3"/>
        <v>3756865</v>
      </c>
      <c r="S6" s="35">
        <f t="shared" si="3"/>
        <v>7777.43</v>
      </c>
      <c r="T6" s="35">
        <f t="shared" si="3"/>
        <v>483.05</v>
      </c>
      <c r="U6" s="35">
        <f t="shared" si="3"/>
        <v>1304698</v>
      </c>
      <c r="V6" s="35">
        <f t="shared" si="3"/>
        <v>1341.6</v>
      </c>
      <c r="W6" s="35">
        <f t="shared" si="3"/>
        <v>972.49</v>
      </c>
      <c r="X6" s="36">
        <f>IF(X7="",NA(),X7)</f>
        <v>113</v>
      </c>
      <c r="Y6" s="36">
        <f t="shared" ref="Y6:AG6" si="4">IF(Y7="",NA(),Y7)</f>
        <v>114.23</v>
      </c>
      <c r="Z6" s="36">
        <f t="shared" si="4"/>
        <v>115.78</v>
      </c>
      <c r="AA6" s="36">
        <f t="shared" si="4"/>
        <v>119.24</v>
      </c>
      <c r="AB6" s="36">
        <f t="shared" si="4"/>
        <v>120.88</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1071.79</v>
      </c>
      <c r="AU6" s="36">
        <f t="shared" ref="AU6:BC6" si="6">IF(AU7="",NA(),AU7)</f>
        <v>1096.28</v>
      </c>
      <c r="AV6" s="36">
        <f t="shared" si="6"/>
        <v>486.16</v>
      </c>
      <c r="AW6" s="36">
        <f t="shared" si="6"/>
        <v>531.26</v>
      </c>
      <c r="AX6" s="36">
        <f t="shared" si="6"/>
        <v>577.54</v>
      </c>
      <c r="AY6" s="36">
        <f t="shared" si="6"/>
        <v>654.97</v>
      </c>
      <c r="AZ6" s="36">
        <f t="shared" si="6"/>
        <v>634.53</v>
      </c>
      <c r="BA6" s="36">
        <f t="shared" si="6"/>
        <v>200.22</v>
      </c>
      <c r="BB6" s="36">
        <f t="shared" si="6"/>
        <v>212.95</v>
      </c>
      <c r="BC6" s="36">
        <f t="shared" si="6"/>
        <v>224.41</v>
      </c>
      <c r="BD6" s="35" t="str">
        <f>IF(BD7="","",IF(BD7="-","【-】","【"&amp;SUBSTITUTE(TEXT(BD7,"#,##0.00"),"-","△")&amp;"】"))</f>
        <v>【224.41】</v>
      </c>
      <c r="BE6" s="36">
        <f>IF(BE7="",NA(),BE7)</f>
        <v>340.79</v>
      </c>
      <c r="BF6" s="36">
        <f t="shared" ref="BF6:BN6" si="7">IF(BF7="",NA(),BF7)</f>
        <v>317.20999999999998</v>
      </c>
      <c r="BG6" s="36">
        <f t="shared" si="7"/>
        <v>298.91000000000003</v>
      </c>
      <c r="BH6" s="36">
        <f t="shared" si="7"/>
        <v>283.3</v>
      </c>
      <c r="BI6" s="36">
        <f t="shared" si="7"/>
        <v>262.97000000000003</v>
      </c>
      <c r="BJ6" s="36">
        <f t="shared" si="7"/>
        <v>383.75</v>
      </c>
      <c r="BK6" s="36">
        <f t="shared" si="7"/>
        <v>368.94</v>
      </c>
      <c r="BL6" s="36">
        <f t="shared" si="7"/>
        <v>351.06</v>
      </c>
      <c r="BM6" s="36">
        <f t="shared" si="7"/>
        <v>333.48</v>
      </c>
      <c r="BN6" s="36">
        <f t="shared" si="7"/>
        <v>320.31</v>
      </c>
      <c r="BO6" s="35" t="str">
        <f>IF(BO7="","",IF(BO7="-","【-】","【"&amp;SUBSTITUTE(TEXT(BO7,"#,##0.00"),"-","△")&amp;"】"))</f>
        <v>【320.31】</v>
      </c>
      <c r="BP6" s="36">
        <f>IF(BP7="",NA(),BP7)</f>
        <v>111.31</v>
      </c>
      <c r="BQ6" s="36">
        <f t="shared" ref="BQ6:BY6" si="8">IF(BQ7="",NA(),BQ7)</f>
        <v>112.83</v>
      </c>
      <c r="BR6" s="36">
        <f t="shared" si="8"/>
        <v>115.61</v>
      </c>
      <c r="BS6" s="36">
        <f t="shared" si="8"/>
        <v>119.19</v>
      </c>
      <c r="BT6" s="36">
        <f t="shared" si="8"/>
        <v>121.49</v>
      </c>
      <c r="BU6" s="36">
        <f t="shared" si="8"/>
        <v>110.39</v>
      </c>
      <c r="BV6" s="36">
        <f t="shared" si="8"/>
        <v>111.12</v>
      </c>
      <c r="BW6" s="36">
        <f t="shared" si="8"/>
        <v>112.92</v>
      </c>
      <c r="BX6" s="36">
        <f t="shared" si="8"/>
        <v>112.81</v>
      </c>
      <c r="BY6" s="36">
        <f t="shared" si="8"/>
        <v>113.88</v>
      </c>
      <c r="BZ6" s="35" t="str">
        <f>IF(BZ7="","",IF(BZ7="-","【-】","【"&amp;SUBSTITUTE(TEXT(BZ7,"#,##0.00"),"-","△")&amp;"】"))</f>
        <v>【113.88】</v>
      </c>
      <c r="CA6" s="36">
        <f>IF(CA7="",NA(),CA7)</f>
        <v>63.14</v>
      </c>
      <c r="CB6" s="36">
        <f t="shared" ref="CB6:CJ6" si="9">IF(CB7="",NA(),CB7)</f>
        <v>63.75</v>
      </c>
      <c r="CC6" s="36">
        <f t="shared" si="9"/>
        <v>63.82</v>
      </c>
      <c r="CD6" s="36">
        <f t="shared" si="9"/>
        <v>61.87</v>
      </c>
      <c r="CE6" s="36">
        <f t="shared" si="9"/>
        <v>61.4</v>
      </c>
      <c r="CF6" s="36">
        <f t="shared" si="9"/>
        <v>76.81</v>
      </c>
      <c r="CG6" s="36">
        <f t="shared" si="9"/>
        <v>75.75</v>
      </c>
      <c r="CH6" s="36">
        <f t="shared" si="9"/>
        <v>75.3</v>
      </c>
      <c r="CI6" s="36">
        <f t="shared" si="9"/>
        <v>75.3</v>
      </c>
      <c r="CJ6" s="36">
        <f t="shared" si="9"/>
        <v>74.02</v>
      </c>
      <c r="CK6" s="35" t="str">
        <f>IF(CK7="","",IF(CK7="-","【-】","【"&amp;SUBSTITUTE(TEXT(CK7,"#,##0.00"),"-","△")&amp;"】"))</f>
        <v>【74.02】</v>
      </c>
      <c r="CL6" s="36">
        <f>IF(CL7="",NA(),CL7)</f>
        <v>58.49</v>
      </c>
      <c r="CM6" s="36">
        <f t="shared" ref="CM6:CU6" si="10">IF(CM7="",NA(),CM7)</f>
        <v>55.23</v>
      </c>
      <c r="CN6" s="36">
        <f t="shared" si="10"/>
        <v>53.48</v>
      </c>
      <c r="CO6" s="36">
        <f t="shared" si="10"/>
        <v>53.35</v>
      </c>
      <c r="CP6" s="36">
        <f t="shared" si="10"/>
        <v>52.49</v>
      </c>
      <c r="CQ6" s="36">
        <f t="shared" si="10"/>
        <v>64.55</v>
      </c>
      <c r="CR6" s="36">
        <f t="shared" si="10"/>
        <v>64.12</v>
      </c>
      <c r="CS6" s="36">
        <f t="shared" si="10"/>
        <v>62.69</v>
      </c>
      <c r="CT6" s="36">
        <f t="shared" si="10"/>
        <v>61.82</v>
      </c>
      <c r="CU6" s="36">
        <f t="shared" si="10"/>
        <v>61.66</v>
      </c>
      <c r="CV6" s="35" t="str">
        <f>IF(CV7="","",IF(CV7="-","【-】","【"&amp;SUBSTITUTE(TEXT(CV7,"#,##0.00"),"-","△")&amp;"】"))</f>
        <v>【61.66】</v>
      </c>
      <c r="CW6" s="36">
        <f>IF(CW7="",NA(),CW7)</f>
        <v>93.89</v>
      </c>
      <c r="CX6" s="36">
        <f t="shared" ref="CX6:DF6" si="11">IF(CX7="",NA(),CX7)</f>
        <v>98.41</v>
      </c>
      <c r="CY6" s="36">
        <f t="shared" si="11"/>
        <v>98.46</v>
      </c>
      <c r="CZ6" s="36">
        <f t="shared" si="11"/>
        <v>98.62</v>
      </c>
      <c r="DA6" s="36">
        <f t="shared" si="11"/>
        <v>98.82</v>
      </c>
      <c r="DB6" s="36">
        <f t="shared" si="11"/>
        <v>99.93</v>
      </c>
      <c r="DC6" s="36">
        <f t="shared" si="11"/>
        <v>100.12</v>
      </c>
      <c r="DD6" s="36">
        <f t="shared" si="11"/>
        <v>100.12</v>
      </c>
      <c r="DE6" s="36">
        <f t="shared" si="11"/>
        <v>100.03</v>
      </c>
      <c r="DF6" s="36">
        <f t="shared" si="11"/>
        <v>100.05</v>
      </c>
      <c r="DG6" s="35" t="str">
        <f>IF(DG7="","",IF(DG7="-","【-】","【"&amp;SUBSTITUTE(TEXT(DG7,"#,##0.00"),"-","△")&amp;"】"))</f>
        <v>【100.05】</v>
      </c>
      <c r="DH6" s="36">
        <f>IF(DH7="",NA(),DH7)</f>
        <v>35.090000000000003</v>
      </c>
      <c r="DI6" s="36">
        <f t="shared" ref="DI6:DQ6" si="12">IF(DI7="",NA(),DI7)</f>
        <v>36.04</v>
      </c>
      <c r="DJ6" s="36">
        <f t="shared" si="12"/>
        <v>45.6</v>
      </c>
      <c r="DK6" s="36">
        <f t="shared" si="12"/>
        <v>46.89</v>
      </c>
      <c r="DL6" s="36">
        <f t="shared" si="12"/>
        <v>48.81</v>
      </c>
      <c r="DM6" s="36">
        <f t="shared" si="12"/>
        <v>38.86</v>
      </c>
      <c r="DN6" s="36">
        <f t="shared" si="12"/>
        <v>39.81</v>
      </c>
      <c r="DO6" s="36">
        <f t="shared" si="12"/>
        <v>51.44</v>
      </c>
      <c r="DP6" s="36">
        <f t="shared" si="12"/>
        <v>52.4</v>
      </c>
      <c r="DQ6" s="36">
        <f t="shared" si="12"/>
        <v>53.56</v>
      </c>
      <c r="DR6" s="35" t="str">
        <f>IF(DR7="","",IF(DR7="-","【-】","【"&amp;SUBSTITUTE(TEXT(DR7,"#,##0.00"),"-","△")&amp;"】"))</f>
        <v>【53.56】</v>
      </c>
      <c r="DS6" s="36">
        <f>IF(DS7="",NA(),DS7)</f>
        <v>29.88</v>
      </c>
      <c r="DT6" s="36">
        <f t="shared" ref="DT6:EB6" si="13">IF(DT7="",NA(),DT7)</f>
        <v>32.67</v>
      </c>
      <c r="DU6" s="36">
        <f t="shared" si="13"/>
        <v>34.78</v>
      </c>
      <c r="DV6" s="36">
        <f t="shared" si="13"/>
        <v>36.06</v>
      </c>
      <c r="DW6" s="36">
        <f t="shared" si="13"/>
        <v>34.770000000000003</v>
      </c>
      <c r="DX6" s="36">
        <f t="shared" si="13"/>
        <v>12.13</v>
      </c>
      <c r="DY6" s="36">
        <f t="shared" si="13"/>
        <v>13.72</v>
      </c>
      <c r="DZ6" s="36">
        <f t="shared" si="13"/>
        <v>16.77</v>
      </c>
      <c r="EA6" s="36">
        <f t="shared" si="13"/>
        <v>18.05</v>
      </c>
      <c r="EB6" s="36">
        <f t="shared" si="13"/>
        <v>19.440000000000001</v>
      </c>
      <c r="EC6" s="35" t="str">
        <f>IF(EC7="","",IF(EC7="-","【-】","【"&amp;SUBSTITUTE(TEXT(EC7,"#,##0.00"),"-","△")&amp;"】"))</f>
        <v>【19.44】</v>
      </c>
      <c r="ED6" s="36">
        <f>IF(ED7="",NA(),ED7)</f>
        <v>0.3</v>
      </c>
      <c r="EE6" s="36">
        <f t="shared" ref="EE6:EM6" si="14">IF(EE7="",NA(),EE7)</f>
        <v>1.65</v>
      </c>
      <c r="EF6" s="36">
        <f t="shared" si="14"/>
        <v>0.3</v>
      </c>
      <c r="EG6" s="36">
        <f t="shared" si="14"/>
        <v>0.81</v>
      </c>
      <c r="EH6" s="36">
        <f t="shared" si="14"/>
        <v>0.5</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220001</v>
      </c>
      <c r="D7" s="38">
        <v>46</v>
      </c>
      <c r="E7" s="38">
        <v>1</v>
      </c>
      <c r="F7" s="38">
        <v>0</v>
      </c>
      <c r="G7" s="38">
        <v>2</v>
      </c>
      <c r="H7" s="38" t="s">
        <v>105</v>
      </c>
      <c r="I7" s="38" t="s">
        <v>106</v>
      </c>
      <c r="J7" s="38" t="s">
        <v>107</v>
      </c>
      <c r="K7" s="38" t="s">
        <v>108</v>
      </c>
      <c r="L7" s="38" t="s">
        <v>109</v>
      </c>
      <c r="M7" s="38"/>
      <c r="N7" s="39" t="s">
        <v>110</v>
      </c>
      <c r="O7" s="39">
        <v>73.819999999999993</v>
      </c>
      <c r="P7" s="39">
        <v>94.08</v>
      </c>
      <c r="Q7" s="39">
        <v>0</v>
      </c>
      <c r="R7" s="39">
        <v>3756865</v>
      </c>
      <c r="S7" s="39">
        <v>7777.43</v>
      </c>
      <c r="T7" s="39">
        <v>483.05</v>
      </c>
      <c r="U7" s="39">
        <v>1304698</v>
      </c>
      <c r="V7" s="39">
        <v>1341.6</v>
      </c>
      <c r="W7" s="39">
        <v>972.49</v>
      </c>
      <c r="X7" s="39">
        <v>113</v>
      </c>
      <c r="Y7" s="39">
        <v>114.23</v>
      </c>
      <c r="Z7" s="39">
        <v>115.78</v>
      </c>
      <c r="AA7" s="39">
        <v>119.24</v>
      </c>
      <c r="AB7" s="39">
        <v>120.88</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1071.79</v>
      </c>
      <c r="AU7" s="39">
        <v>1096.28</v>
      </c>
      <c r="AV7" s="39">
        <v>486.16</v>
      </c>
      <c r="AW7" s="39">
        <v>531.26</v>
      </c>
      <c r="AX7" s="39">
        <v>577.54</v>
      </c>
      <c r="AY7" s="39">
        <v>654.97</v>
      </c>
      <c r="AZ7" s="39">
        <v>634.53</v>
      </c>
      <c r="BA7" s="39">
        <v>200.22</v>
      </c>
      <c r="BB7" s="39">
        <v>212.95</v>
      </c>
      <c r="BC7" s="39">
        <v>224.41</v>
      </c>
      <c r="BD7" s="39">
        <v>224.41</v>
      </c>
      <c r="BE7" s="39">
        <v>340.79</v>
      </c>
      <c r="BF7" s="39">
        <v>317.20999999999998</v>
      </c>
      <c r="BG7" s="39">
        <v>298.91000000000003</v>
      </c>
      <c r="BH7" s="39">
        <v>283.3</v>
      </c>
      <c r="BI7" s="39">
        <v>262.97000000000003</v>
      </c>
      <c r="BJ7" s="39">
        <v>383.75</v>
      </c>
      <c r="BK7" s="39">
        <v>368.94</v>
      </c>
      <c r="BL7" s="39">
        <v>351.06</v>
      </c>
      <c r="BM7" s="39">
        <v>333.48</v>
      </c>
      <c r="BN7" s="39">
        <v>320.31</v>
      </c>
      <c r="BO7" s="39">
        <v>320.31</v>
      </c>
      <c r="BP7" s="39">
        <v>111.31</v>
      </c>
      <c r="BQ7" s="39">
        <v>112.83</v>
      </c>
      <c r="BR7" s="39">
        <v>115.61</v>
      </c>
      <c r="BS7" s="39">
        <v>119.19</v>
      </c>
      <c r="BT7" s="39">
        <v>121.49</v>
      </c>
      <c r="BU7" s="39">
        <v>110.39</v>
      </c>
      <c r="BV7" s="39">
        <v>111.12</v>
      </c>
      <c r="BW7" s="39">
        <v>112.92</v>
      </c>
      <c r="BX7" s="39">
        <v>112.81</v>
      </c>
      <c r="BY7" s="39">
        <v>113.88</v>
      </c>
      <c r="BZ7" s="39">
        <v>113.88</v>
      </c>
      <c r="CA7" s="39">
        <v>63.14</v>
      </c>
      <c r="CB7" s="39">
        <v>63.75</v>
      </c>
      <c r="CC7" s="39">
        <v>63.82</v>
      </c>
      <c r="CD7" s="39">
        <v>61.87</v>
      </c>
      <c r="CE7" s="39">
        <v>61.4</v>
      </c>
      <c r="CF7" s="39">
        <v>76.81</v>
      </c>
      <c r="CG7" s="39">
        <v>75.75</v>
      </c>
      <c r="CH7" s="39">
        <v>75.3</v>
      </c>
      <c r="CI7" s="39">
        <v>75.3</v>
      </c>
      <c r="CJ7" s="39">
        <v>74.02</v>
      </c>
      <c r="CK7" s="39">
        <v>74.02</v>
      </c>
      <c r="CL7" s="39">
        <v>58.49</v>
      </c>
      <c r="CM7" s="39">
        <v>55.23</v>
      </c>
      <c r="CN7" s="39">
        <v>53.48</v>
      </c>
      <c r="CO7" s="39">
        <v>53.35</v>
      </c>
      <c r="CP7" s="39">
        <v>52.49</v>
      </c>
      <c r="CQ7" s="39">
        <v>64.55</v>
      </c>
      <c r="CR7" s="39">
        <v>64.12</v>
      </c>
      <c r="CS7" s="39">
        <v>62.69</v>
      </c>
      <c r="CT7" s="39">
        <v>61.82</v>
      </c>
      <c r="CU7" s="39">
        <v>61.66</v>
      </c>
      <c r="CV7" s="39">
        <v>61.66</v>
      </c>
      <c r="CW7" s="39">
        <v>93.89</v>
      </c>
      <c r="CX7" s="39">
        <v>98.41</v>
      </c>
      <c r="CY7" s="39">
        <v>98.46</v>
      </c>
      <c r="CZ7" s="39">
        <v>98.62</v>
      </c>
      <c r="DA7" s="39">
        <v>98.82</v>
      </c>
      <c r="DB7" s="39">
        <v>99.93</v>
      </c>
      <c r="DC7" s="39">
        <v>100.12</v>
      </c>
      <c r="DD7" s="39">
        <v>100.12</v>
      </c>
      <c r="DE7" s="39">
        <v>100.03</v>
      </c>
      <c r="DF7" s="39">
        <v>100.05</v>
      </c>
      <c r="DG7" s="39">
        <v>100.05</v>
      </c>
      <c r="DH7" s="39">
        <v>35.090000000000003</v>
      </c>
      <c r="DI7" s="39">
        <v>36.04</v>
      </c>
      <c r="DJ7" s="39">
        <v>45.6</v>
      </c>
      <c r="DK7" s="39">
        <v>46.89</v>
      </c>
      <c r="DL7" s="39">
        <v>48.81</v>
      </c>
      <c r="DM7" s="39">
        <v>38.86</v>
      </c>
      <c r="DN7" s="39">
        <v>39.81</v>
      </c>
      <c r="DO7" s="39">
        <v>51.44</v>
      </c>
      <c r="DP7" s="39">
        <v>52.4</v>
      </c>
      <c r="DQ7" s="39">
        <v>53.56</v>
      </c>
      <c r="DR7" s="39">
        <v>53.56</v>
      </c>
      <c r="DS7" s="39">
        <v>29.88</v>
      </c>
      <c r="DT7" s="39">
        <v>32.67</v>
      </c>
      <c r="DU7" s="39">
        <v>34.78</v>
      </c>
      <c r="DV7" s="39">
        <v>36.06</v>
      </c>
      <c r="DW7" s="39">
        <v>34.770000000000003</v>
      </c>
      <c r="DX7" s="39">
        <v>12.13</v>
      </c>
      <c r="DY7" s="39">
        <v>13.72</v>
      </c>
      <c r="DZ7" s="39">
        <v>16.77</v>
      </c>
      <c r="EA7" s="39">
        <v>18.05</v>
      </c>
      <c r="EB7" s="39">
        <v>19.440000000000001</v>
      </c>
      <c r="EC7" s="39">
        <v>19.440000000000001</v>
      </c>
      <c r="ED7" s="39">
        <v>0.3</v>
      </c>
      <c r="EE7" s="39">
        <v>1.65</v>
      </c>
      <c r="EF7" s="39">
        <v>0.3</v>
      </c>
      <c r="EG7" s="39">
        <v>0.81</v>
      </c>
      <c r="EH7" s="39">
        <v>0.5</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2018-02-13T04:59:21Z</cp:lastPrinted>
  <dcterms:created xsi:type="dcterms:W3CDTF">2017-12-25T01:29:24Z</dcterms:created>
  <dcterms:modified xsi:type="dcterms:W3CDTF">2018-02-22T14:54:34Z</dcterms:modified>
  <cp:category/>
</cp:coreProperties>
</file>