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N:\ko1\04調査係\★経営比較分析表\★ H28決算（上水・下水・電気・バス・観光・駐車場）\H300216 ★公表に向けて\01 各事業係提出フォルダ\02 下水道\02 法非適\"/>
    </mc:Choice>
  </mc:AlternateContent>
  <workbookProtection workbookAlgorithmName="SHA-512" workbookHashValue="o9b2VbHDPkX+JhELxuQqYzkKFfFltPei4evh6NH8jhcScm6S89U4H50gnmJdGfuuAig+1w5sLG0lLR4rRTAZuw==" workbookSaltValue="DRG3LFCUX4HAvEuj9unWzA==" workbookSpinCount="100000" lockStructure="1"/>
  <bookViews>
    <workbookView xWindow="240" yWindow="60" windowWidth="14940" windowHeight="7872"/>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AT8" i="4" s="1"/>
  <c r="S6" i="5"/>
  <c r="AL8" i="4" s="1"/>
  <c r="R6" i="5"/>
  <c r="AD10" i="4" s="1"/>
  <c r="Q6" i="5"/>
  <c r="W10" i="4"/>
  <c r="P6" i="5"/>
  <c r="P10" i="4"/>
  <c r="O6" i="5"/>
  <c r="N6" i="5"/>
  <c r="M6" i="5"/>
  <c r="L6" i="5"/>
  <c r="W8" i="4" s="1"/>
  <c r="K6" i="5"/>
  <c r="J6" i="5"/>
  <c r="I6" i="5"/>
  <c r="B8" i="4" s="1"/>
  <c r="H6" i="5"/>
  <c r="B6" i="4"/>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E86" i="4"/>
  <c r="AT10" i="4"/>
  <c r="I10" i="4"/>
  <c r="B10" i="4"/>
  <c r="P8" i="4"/>
  <c r="I8" i="4"/>
  <c r="E10" i="5"/>
  <c r="D10" i="5" l="1"/>
  <c r="C10" i="5"/>
  <c r="B10" i="5"/>
</calcChain>
</file>

<file path=xl/sharedStrings.xml><?xml version="1.0" encoding="utf-8"?>
<sst xmlns="http://schemas.openxmlformats.org/spreadsheetml/2006/main" count="240" uniqueCount="126">
  <si>
    <t>経営比較分析表（平成28年度決算）</t>
    <phoneticPr fontId="6"/>
  </si>
  <si>
    <t>業務名</t>
    <rPh sb="2" eb="3">
      <t>メイ</t>
    </rPh>
    <phoneticPr fontId="6"/>
  </si>
  <si>
    <t>業種名</t>
    <rPh sb="2" eb="3">
      <t>メイ</t>
    </rPh>
    <phoneticPr fontId="6"/>
  </si>
  <si>
    <t>事業名</t>
    <phoneticPr fontId="6"/>
  </si>
  <si>
    <t>類似団体区分</t>
    <rPh sb="4" eb="6">
      <t>クブン</t>
    </rPh>
    <phoneticPr fontId="6"/>
  </si>
  <si>
    <t>管理者の情報</t>
    <rPh sb="0" eb="3">
      <t>カンリシャ</t>
    </rPh>
    <rPh sb="4" eb="6">
      <t>ジョウホウ</t>
    </rPh>
    <phoneticPr fontId="6"/>
  </si>
  <si>
    <t>人口（人）</t>
    <rPh sb="0" eb="2">
      <t>ジンコウ</t>
    </rPh>
    <rPh sb="3" eb="4">
      <t>ヒト</t>
    </rPh>
    <phoneticPr fontId="6"/>
  </si>
  <si>
    <r>
      <t>面積(km</t>
    </r>
    <r>
      <rPr>
        <b/>
        <vertAlign val="superscript"/>
        <sz val="11"/>
        <color indexed="8"/>
        <rFont val="ＭＳ ゴシック"/>
        <family val="3"/>
        <charset val="128"/>
      </rPr>
      <t>2</t>
    </r>
    <r>
      <rPr>
        <b/>
        <sz val="11"/>
        <color indexed="8"/>
        <rFont val="ＭＳ ゴシック"/>
        <family val="3"/>
        <charset val="128"/>
      </rPr>
      <t>)</t>
    </r>
    <phoneticPr fontId="6"/>
  </si>
  <si>
    <r>
      <t>人口密度(人/km</t>
    </r>
    <r>
      <rPr>
        <b/>
        <vertAlign val="superscript"/>
        <sz val="11"/>
        <color indexed="8"/>
        <rFont val="ＭＳ ゴシック"/>
        <family val="3"/>
        <charset val="128"/>
      </rPr>
      <t>2</t>
    </r>
    <r>
      <rPr>
        <b/>
        <sz val="11"/>
        <color indexed="8"/>
        <rFont val="ＭＳ ゴシック"/>
        <family val="3"/>
        <charset val="128"/>
      </rPr>
      <t>)</t>
    </r>
    <phoneticPr fontId="6"/>
  </si>
  <si>
    <t>グラフ凡例</t>
    <rPh sb="3" eb="5">
      <t>ハンレイ</t>
    </rPh>
    <phoneticPr fontId="6"/>
  </si>
  <si>
    <t>■</t>
    <phoneticPr fontId="6"/>
  </si>
  <si>
    <t>当該団体値（当該値）</t>
    <rPh sb="2" eb="4">
      <t>ダンタイ</t>
    </rPh>
    <phoneticPr fontId="6"/>
  </si>
  <si>
    <t>資金不足比率(％)</t>
    <phoneticPr fontId="6"/>
  </si>
  <si>
    <t>自己資本構成比率(％)</t>
    <phoneticPr fontId="6"/>
  </si>
  <si>
    <t>普及率(％)</t>
    <phoneticPr fontId="6"/>
  </si>
  <si>
    <t>有収率(％)</t>
    <rPh sb="0" eb="1">
      <t>ユウ</t>
    </rPh>
    <rPh sb="1" eb="3">
      <t>シュウリツ</t>
    </rPh>
    <phoneticPr fontId="6"/>
  </si>
  <si>
    <r>
      <t>1か月20ｍ</t>
    </r>
    <r>
      <rPr>
        <b/>
        <vertAlign val="superscript"/>
        <sz val="12"/>
        <color indexed="8"/>
        <rFont val="ＭＳ ゴシック"/>
        <family val="3"/>
        <charset val="128"/>
      </rPr>
      <t>3</t>
    </r>
    <r>
      <rPr>
        <b/>
        <sz val="11"/>
        <color indexed="8"/>
        <rFont val="ＭＳ ゴシック"/>
        <family val="3"/>
        <charset val="128"/>
      </rPr>
      <t>当たり家庭料金(円)</t>
    </r>
    <phoneticPr fontId="6"/>
  </si>
  <si>
    <t>処理区域内人口(人)</t>
    <rPh sb="0" eb="2">
      <t>ショリ</t>
    </rPh>
    <rPh sb="2" eb="5">
      <t>クイキナイ</t>
    </rPh>
    <phoneticPr fontId="6"/>
  </si>
  <si>
    <r>
      <t>処理区域面積(km</t>
    </r>
    <r>
      <rPr>
        <b/>
        <vertAlign val="superscript"/>
        <sz val="11"/>
        <color indexed="8"/>
        <rFont val="ＭＳ ゴシック"/>
        <family val="3"/>
        <charset val="128"/>
      </rPr>
      <t>2</t>
    </r>
    <r>
      <rPr>
        <b/>
        <sz val="11"/>
        <color indexed="8"/>
        <rFont val="ＭＳ ゴシック"/>
        <family val="3"/>
        <charset val="128"/>
      </rPr>
      <t>)</t>
    </r>
    <rPh sb="0" eb="2">
      <t>ショリ</t>
    </rPh>
    <rPh sb="2" eb="4">
      <t>クイキ</t>
    </rPh>
    <phoneticPr fontId="6"/>
  </si>
  <si>
    <r>
      <t>処理区域内人口密度(人/km</t>
    </r>
    <r>
      <rPr>
        <b/>
        <vertAlign val="superscript"/>
        <sz val="11"/>
        <color indexed="8"/>
        <rFont val="ＭＳ ゴシック"/>
        <family val="3"/>
        <charset val="128"/>
      </rPr>
      <t>2</t>
    </r>
    <r>
      <rPr>
        <b/>
        <sz val="11"/>
        <color indexed="8"/>
        <rFont val="ＭＳ ゴシック"/>
        <family val="3"/>
        <charset val="128"/>
      </rPr>
      <t>)</t>
    </r>
    <rPh sb="0" eb="2">
      <t>ショリ</t>
    </rPh>
    <rPh sb="2" eb="5">
      <t>クイキナイ</t>
    </rPh>
    <phoneticPr fontId="6"/>
  </si>
  <si>
    <t>－</t>
    <phoneticPr fontId="6"/>
  </si>
  <si>
    <t>類似団体平均値（平均値）</t>
    <phoneticPr fontId="6"/>
  </si>
  <si>
    <t>【】</t>
    <phoneticPr fontId="6"/>
  </si>
  <si>
    <t>平成28年度全国平均</t>
    <phoneticPr fontId="6"/>
  </si>
  <si>
    <t>分析欄</t>
    <rPh sb="0" eb="2">
      <t>ブンセキ</t>
    </rPh>
    <rPh sb="2" eb="3">
      <t>ラン</t>
    </rPh>
    <phoneticPr fontId="6"/>
  </si>
  <si>
    <t>1. 経営の健全性・効率性</t>
    <phoneticPr fontId="6"/>
  </si>
  <si>
    <t>1. 経営の健全性・効率性について</t>
    <phoneticPr fontId="6"/>
  </si>
  <si>
    <t>「単年度の収支」</t>
    <phoneticPr fontId="6"/>
  </si>
  <si>
    <t>「累積欠損」</t>
    <rPh sb="1" eb="3">
      <t>ルイセキ</t>
    </rPh>
    <rPh sb="3" eb="5">
      <t>ケッソン</t>
    </rPh>
    <phoneticPr fontId="6"/>
  </si>
  <si>
    <t>「支払能力」</t>
    <phoneticPr fontId="6"/>
  </si>
  <si>
    <t>「債務残高」</t>
    <rPh sb="1" eb="3">
      <t>サイム</t>
    </rPh>
    <rPh sb="3" eb="5">
      <t>ザンダカ</t>
    </rPh>
    <phoneticPr fontId="6"/>
  </si>
  <si>
    <t>2. 老朽化の状況について</t>
    <phoneticPr fontId="6"/>
  </si>
  <si>
    <t>「料金水準の適切性」</t>
    <rPh sb="1" eb="3">
      <t>リョウキン</t>
    </rPh>
    <rPh sb="3" eb="5">
      <t>スイジュン</t>
    </rPh>
    <rPh sb="6" eb="8">
      <t>テキセツ</t>
    </rPh>
    <rPh sb="8" eb="9">
      <t>セイ</t>
    </rPh>
    <phoneticPr fontId="6"/>
  </si>
  <si>
    <t>「費用の効率性」</t>
    <rPh sb="1" eb="3">
      <t>ヒヨウ</t>
    </rPh>
    <rPh sb="4" eb="6">
      <t>コウリツ</t>
    </rPh>
    <rPh sb="6" eb="7">
      <t>セイ</t>
    </rPh>
    <phoneticPr fontId="6"/>
  </si>
  <si>
    <t>「施設の効率性」</t>
    <rPh sb="1" eb="3">
      <t>シセツ</t>
    </rPh>
    <rPh sb="4" eb="6">
      <t>コウリツ</t>
    </rPh>
    <rPh sb="6" eb="7">
      <t>セイ</t>
    </rPh>
    <phoneticPr fontId="6"/>
  </si>
  <si>
    <t>「使用料対象の捕捉」</t>
    <rPh sb="1" eb="4">
      <t>シヨウリョウ</t>
    </rPh>
    <rPh sb="4" eb="6">
      <t>タイショウ</t>
    </rPh>
    <rPh sb="7" eb="9">
      <t>ホソク</t>
    </rPh>
    <phoneticPr fontId="6"/>
  </si>
  <si>
    <t>2. 老朽化の状況</t>
    <phoneticPr fontId="6"/>
  </si>
  <si>
    <t>全体総括</t>
    <rPh sb="0" eb="2">
      <t>ゼンタイ</t>
    </rPh>
    <rPh sb="2" eb="4">
      <t>ソウカツ</t>
    </rPh>
    <phoneticPr fontId="6"/>
  </si>
  <si>
    <t>「施設全体の減価償却の状況」</t>
    <rPh sb="1" eb="3">
      <t>シセツ</t>
    </rPh>
    <rPh sb="3" eb="5">
      <t>ゼンタイ</t>
    </rPh>
    <rPh sb="6" eb="8">
      <t>ゲンカ</t>
    </rPh>
    <rPh sb="8" eb="10">
      <t>ショウキャク</t>
    </rPh>
    <rPh sb="11" eb="13">
      <t>ジョウキョウ</t>
    </rPh>
    <phoneticPr fontId="6"/>
  </si>
  <si>
    <t>「管渠の経年化の状況」</t>
    <rPh sb="4" eb="7">
      <t>ケイネンカ</t>
    </rPh>
    <rPh sb="8" eb="10">
      <t>ジョウキョウ</t>
    </rPh>
    <phoneticPr fontId="6"/>
  </si>
  <si>
    <t>「管渠の更新投資・老朽化対策の実施状況」</t>
    <rPh sb="4" eb="6">
      <t>コウシン</t>
    </rPh>
    <rPh sb="6" eb="8">
      <t>トウシ</t>
    </rPh>
    <rPh sb="9" eb="12">
      <t>ロウキュウカ</t>
    </rPh>
    <rPh sb="12" eb="14">
      <t>タイサク</t>
    </rPh>
    <rPh sb="15" eb="17">
      <t>ジッシ</t>
    </rPh>
    <rPh sb="17" eb="19">
      <t>ジョウキョウ</t>
    </rPh>
    <phoneticPr fontId="6"/>
  </si>
  <si>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6"/>
  </si>
  <si>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</si>
  <si>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6"/>
  </si>
  <si>
    <t>1①</t>
  </si>
  <si>
    <t>1②</t>
  </si>
  <si>
    <t>1③</t>
  </si>
  <si>
    <t>1④</t>
  </si>
  <si>
    <t>1⑤</t>
  </si>
  <si>
    <t>1⑥</t>
  </si>
  <si>
    <t>1⑦</t>
    <phoneticPr fontId="6"/>
  </si>
  <si>
    <t>1⑧</t>
    <phoneticPr fontId="6"/>
  </si>
  <si>
    <t>2①</t>
  </si>
  <si>
    <t>2②</t>
  </si>
  <si>
    <t>2③</t>
  </si>
  <si>
    <t>-</t>
    <phoneticPr fontId="6"/>
  </si>
  <si>
    <t>-</t>
    <phoneticPr fontId="6"/>
  </si>
  <si>
    <t>下水道事業(法非適用)</t>
    <rPh sb="3" eb="5">
      <t>ジギョウ</t>
    </rPh>
    <rPh sb="6" eb="7">
      <t>ホウ</t>
    </rPh>
    <rPh sb="7" eb="8">
      <t>ヒ</t>
    </rPh>
    <rPh sb="8" eb="10">
      <t>テキヨウ</t>
    </rPh>
    <phoneticPr fontId="6"/>
  </si>
  <si>
    <t>項番</t>
    <rPh sb="0" eb="2">
      <t>コウバン</t>
    </rPh>
    <phoneticPr fontId="6"/>
  </si>
  <si>
    <t>大項目</t>
    <rPh sb="0" eb="3">
      <t>ダイコウモク</t>
    </rPh>
    <phoneticPr fontId="6"/>
  </si>
  <si>
    <t>年度</t>
    <rPh sb="0" eb="2">
      <t>ネンド</t>
    </rPh>
    <phoneticPr fontId="6"/>
  </si>
  <si>
    <t>団体CD</t>
    <rPh sb="0" eb="2">
      <t>ダンタイ</t>
    </rPh>
    <phoneticPr fontId="6"/>
  </si>
  <si>
    <t>業務CD</t>
    <rPh sb="0" eb="2">
      <t>ギョウム</t>
    </rPh>
    <phoneticPr fontId="6"/>
  </si>
  <si>
    <t>業種CD</t>
    <rPh sb="0" eb="2">
      <t>ギョウシュ</t>
    </rPh>
    <phoneticPr fontId="6"/>
  </si>
  <si>
    <t>事業CD</t>
    <rPh sb="0" eb="2">
      <t>ジギョウ</t>
    </rPh>
    <phoneticPr fontId="6"/>
  </si>
  <si>
    <t>施設CD</t>
    <rPh sb="0" eb="2">
      <t>シセツ</t>
    </rPh>
    <phoneticPr fontId="6"/>
  </si>
  <si>
    <t>基本情報</t>
    <rPh sb="0" eb="2">
      <t>キホン</t>
    </rPh>
    <rPh sb="2" eb="4">
      <t>ジョウホウ</t>
    </rPh>
    <phoneticPr fontId="6"/>
  </si>
  <si>
    <t>1. 経営の健全性・効率性</t>
    <rPh sb="3" eb="5">
      <t>ケイエイ</t>
    </rPh>
    <rPh sb="6" eb="9">
      <t>ケンゼンセイ</t>
    </rPh>
    <rPh sb="10" eb="12">
      <t>コウリツ</t>
    </rPh>
    <rPh sb="12" eb="13">
      <t>セイ</t>
    </rPh>
    <phoneticPr fontId="6"/>
  </si>
  <si>
    <t>2. 老朽化の状況</t>
    <phoneticPr fontId="6"/>
  </si>
  <si>
    <t>中項目</t>
    <rPh sb="0" eb="1">
      <t>チュウ</t>
    </rPh>
    <rPh sb="1" eb="3">
      <t>コウモク</t>
    </rPh>
    <phoneticPr fontId="6"/>
  </si>
  <si>
    <t>①収益的収支比率(％)</t>
    <rPh sb="1" eb="4">
      <t>シュウエキテキ</t>
    </rPh>
    <phoneticPr fontId="6"/>
  </si>
  <si>
    <t>②累積欠損金比率(％)</t>
    <phoneticPr fontId="6"/>
  </si>
  <si>
    <t>③流動比率(％)</t>
    <rPh sb="1" eb="3">
      <t>リュウドウ</t>
    </rPh>
    <rPh sb="3" eb="5">
      <t>ヒリツ</t>
    </rPh>
    <phoneticPr fontId="6"/>
  </si>
  <si>
    <t>④企業債残高対事業規模比率(％)</t>
    <phoneticPr fontId="6"/>
  </si>
  <si>
    <t>⑤経費回収率(％)</t>
    <phoneticPr fontId="6"/>
  </si>
  <si>
    <t>⑥汚水処理原価(円)</t>
    <rPh sb="1" eb="3">
      <t>オスイ</t>
    </rPh>
    <rPh sb="3" eb="5">
      <t>ショリ</t>
    </rPh>
    <rPh sb="5" eb="7">
      <t>ゲンカ</t>
    </rPh>
    <rPh sb="8" eb="9">
      <t>エン</t>
    </rPh>
    <phoneticPr fontId="6"/>
  </si>
  <si>
    <t>⑦施設利用率(％)</t>
    <rPh sb="1" eb="3">
      <t>シセツ</t>
    </rPh>
    <rPh sb="3" eb="6">
      <t>リヨウリツ</t>
    </rPh>
    <phoneticPr fontId="6"/>
  </si>
  <si>
    <t>⑧水洗化率(％)</t>
    <phoneticPr fontId="6"/>
  </si>
  <si>
    <t>①有形固定資産減価償却率(％)</t>
    <rPh sb="1" eb="3">
      <t>ユウケイ</t>
    </rPh>
    <rPh sb="3" eb="5">
      <t>コテイ</t>
    </rPh>
    <rPh sb="5" eb="7">
      <t>シサン</t>
    </rPh>
    <rPh sb="7" eb="9">
      <t>ゲンカ</t>
    </rPh>
    <rPh sb="9" eb="11">
      <t>ショウキャク</t>
    </rPh>
    <rPh sb="11" eb="12">
      <t>リツ</t>
    </rPh>
    <phoneticPr fontId="6"/>
  </si>
  <si>
    <t>②管渠老朽化率(％)</t>
    <phoneticPr fontId="6"/>
  </si>
  <si>
    <t>③管渠改善率(％)</t>
    <phoneticPr fontId="6"/>
  </si>
  <si>
    <t>小項目</t>
    <rPh sb="0" eb="3">
      <t>ショウコウモク</t>
    </rPh>
    <phoneticPr fontId="6"/>
  </si>
  <si>
    <t>都道府県名</t>
    <rPh sb="0" eb="4">
      <t>トドウフケン</t>
    </rPh>
    <rPh sb="4" eb="5">
      <t>メイ</t>
    </rPh>
    <phoneticPr fontId="6"/>
  </si>
  <si>
    <t>法適・法非適</t>
    <rPh sb="0" eb="1">
      <t>ホウ</t>
    </rPh>
    <rPh sb="1" eb="2">
      <t>テキ</t>
    </rPh>
    <rPh sb="3" eb="4">
      <t>ホウ</t>
    </rPh>
    <rPh sb="4" eb="5">
      <t>ヒ</t>
    </rPh>
    <rPh sb="5" eb="6">
      <t>テキ</t>
    </rPh>
    <phoneticPr fontId="6"/>
  </si>
  <si>
    <t>業種名称</t>
    <rPh sb="0" eb="2">
      <t>ギョウシュ</t>
    </rPh>
    <rPh sb="2" eb="4">
      <t>メイショウ</t>
    </rPh>
    <phoneticPr fontId="6"/>
  </si>
  <si>
    <t>事業名称</t>
    <rPh sb="0" eb="2">
      <t>ジギョウ</t>
    </rPh>
    <rPh sb="2" eb="4">
      <t>メイショウ</t>
    </rPh>
    <phoneticPr fontId="6"/>
  </si>
  <si>
    <t>類似団体</t>
    <rPh sb="0" eb="2">
      <t>ルイジ</t>
    </rPh>
    <rPh sb="2" eb="4">
      <t>ダンタイ</t>
    </rPh>
    <phoneticPr fontId="6"/>
  </si>
  <si>
    <t>資金不足比率</t>
    <rPh sb="0" eb="2">
      <t>シキン</t>
    </rPh>
    <rPh sb="2" eb="4">
      <t>フソク</t>
    </rPh>
    <rPh sb="4" eb="6">
      <t>ヒリツ</t>
    </rPh>
    <phoneticPr fontId="6"/>
  </si>
  <si>
    <t>自己資本構成比率</t>
    <rPh sb="0" eb="2">
      <t>ジコ</t>
    </rPh>
    <rPh sb="2" eb="4">
      <t>シホン</t>
    </rPh>
    <rPh sb="4" eb="6">
      <t>コウセイ</t>
    </rPh>
    <rPh sb="6" eb="8">
      <t>ヒリツ</t>
    </rPh>
    <phoneticPr fontId="6"/>
  </si>
  <si>
    <t>普及率</t>
    <rPh sb="0" eb="2">
      <t>フキュウ</t>
    </rPh>
    <rPh sb="2" eb="3">
      <t>リツ</t>
    </rPh>
    <phoneticPr fontId="6"/>
  </si>
  <si>
    <t>有収率</t>
    <rPh sb="0" eb="1">
      <t>ユウ</t>
    </rPh>
    <rPh sb="1" eb="3">
      <t>シュウリツ</t>
    </rPh>
    <phoneticPr fontId="6"/>
  </si>
  <si>
    <t>1ヶ月20㎥当たり家庭料金</t>
    <rPh sb="2" eb="3">
      <t>ゲツ</t>
    </rPh>
    <rPh sb="6" eb="7">
      <t>ア</t>
    </rPh>
    <rPh sb="9" eb="11">
      <t>カテイ</t>
    </rPh>
    <rPh sb="11" eb="13">
      <t>リョウキン</t>
    </rPh>
    <phoneticPr fontId="6"/>
  </si>
  <si>
    <t>人口</t>
    <rPh sb="0" eb="2">
      <t>ジンコウ</t>
    </rPh>
    <phoneticPr fontId="6"/>
  </si>
  <si>
    <t>面積</t>
    <rPh sb="0" eb="2">
      <t>メンセキ</t>
    </rPh>
    <phoneticPr fontId="6"/>
  </si>
  <si>
    <t>人口密度</t>
    <rPh sb="0" eb="2">
      <t>ジンコウ</t>
    </rPh>
    <rPh sb="2" eb="4">
      <t>ミツド</t>
    </rPh>
    <phoneticPr fontId="6"/>
  </si>
  <si>
    <t>処理区域内人口</t>
  </si>
  <si>
    <t>処理区域面積</t>
  </si>
  <si>
    <t>処理区域内人口密度</t>
  </si>
  <si>
    <t>比率(N-4)</t>
    <rPh sb="0" eb="2">
      <t>ヒリツ</t>
    </rPh>
    <phoneticPr fontId="6"/>
  </si>
  <si>
    <t>比率(N-3)</t>
    <rPh sb="0" eb="2">
      <t>ヒリツ</t>
    </rPh>
    <phoneticPr fontId="6"/>
  </si>
  <si>
    <t>比率(N-2)</t>
    <rPh sb="0" eb="2">
      <t>ヒリツ</t>
    </rPh>
    <phoneticPr fontId="6"/>
  </si>
  <si>
    <t>比率(N-1)</t>
    <rPh sb="0" eb="2">
      <t>ヒリツ</t>
    </rPh>
    <phoneticPr fontId="6"/>
  </si>
  <si>
    <t>比率(N)</t>
    <rPh sb="0" eb="2">
      <t>ヒリツ</t>
    </rPh>
    <phoneticPr fontId="6"/>
  </si>
  <si>
    <t>類似団体平均(N-4)</t>
  </si>
  <si>
    <t>類似団体平均(N-3)</t>
  </si>
  <si>
    <t>類似団体平均(N-2)</t>
  </si>
  <si>
    <t>類似団体平均(N-1)</t>
  </si>
  <si>
    <t>類似団体平均(N)</t>
  </si>
  <si>
    <t>全国平均</t>
  </si>
  <si>
    <t>参照用</t>
    <rPh sb="0" eb="3">
      <t>サンショウヨウ</t>
    </rPh>
    <phoneticPr fontId="6"/>
  </si>
  <si>
    <t>静岡県</t>
  </si>
  <si>
    <t>法非適用</t>
  </si>
  <si>
    <t>下水道事業</t>
  </si>
  <si>
    <t>流域下水道</t>
  </si>
  <si>
    <t>E1</t>
  </si>
  <si>
    <t>-</t>
  </si>
  <si>
    <t>該当数値なし</t>
  </si>
  <si>
    <t>Ｎ－４年度</t>
    <rPh sb="3" eb="5">
      <t>ネンド</t>
    </rPh>
    <phoneticPr fontId="6"/>
  </si>
  <si>
    <t>Ｎ－３年度</t>
    <rPh sb="3" eb="5">
      <t>ネンド</t>
    </rPh>
    <phoneticPr fontId="6"/>
  </si>
  <si>
    <t>Ｎ－２年度</t>
    <rPh sb="3" eb="5">
      <t>ネンド</t>
    </rPh>
    <phoneticPr fontId="6"/>
  </si>
  <si>
    <t>Ｎ－１年度</t>
    <rPh sb="3" eb="5">
      <t>ネンド</t>
    </rPh>
    <phoneticPr fontId="6"/>
  </si>
  <si>
    <t>Ｎ年度</t>
    <rPh sb="1" eb="3">
      <t>ネンド</t>
    </rPh>
    <phoneticPr fontId="6"/>
  </si>
  <si>
    <t>③管渠については、現在の点検状況や長寿命化計画において更新が必要な箇所はなく、改善実績は無い。
狩野川東部処理区においては、供用開始より30年以上経過する管渠が今後増加することから、引き続き適正な維持管理に努めていく。</t>
    <phoneticPr fontId="3"/>
  </si>
  <si>
    <t>非設置</t>
    <rPh sb="0" eb="1">
      <t>ヒ</t>
    </rPh>
    <rPh sb="1" eb="3">
      <t>セッチ</t>
    </rPh>
    <phoneticPr fontId="3"/>
  </si>
  <si>
    <t>　各指標ともに昨年に比べ数値は低下しているが、これは平成27年度末に西遠流域下水道の浜松市への移管を行い、平成28年度からは1流域2処理区と事業規模が大幅に縮小したことによるものである。今後は残る狩野川流域の普及促進及び維持管理の効率化に、引き続き努めていく。
　また、狩野川流域は供用より30年以上経過し、老朽化する施設・設備が増加することから、平成30年にはストックマネジメント計画を策定し、計画的な改築更新及び更新投資の平準化を図っていく。</t>
    <rPh sb="7" eb="9">
      <t>サクネン</t>
    </rPh>
    <rPh sb="15" eb="17">
      <t>テイカ</t>
    </rPh>
    <rPh sb="93" eb="95">
      <t>コンゴ</t>
    </rPh>
    <rPh sb="96" eb="97">
      <t>ノコ</t>
    </rPh>
    <rPh sb="98" eb="101">
      <t>カノガワ</t>
    </rPh>
    <rPh sb="101" eb="103">
      <t>リュウイキ</t>
    </rPh>
    <rPh sb="104" eb="106">
      <t>フキュウ</t>
    </rPh>
    <rPh sb="106" eb="108">
      <t>ソクシン</t>
    </rPh>
    <rPh sb="108" eb="109">
      <t>オヨ</t>
    </rPh>
    <rPh sb="120" eb="121">
      <t>ヒ</t>
    </rPh>
    <rPh sb="122" eb="123">
      <t>ツヅ</t>
    </rPh>
    <rPh sb="135" eb="138">
      <t>カノガワ</t>
    </rPh>
    <rPh sb="138" eb="140">
      <t>リュウイキ</t>
    </rPh>
    <phoneticPr fontId="3"/>
  </si>
  <si>
    <t xml:space="preserve"> 各指標において、平成28年度の数値に変化が見られるが、平成27年度末で２流域下水道３処理区を管理していたが、その内最大規模の西遠流域下水道を浜松市へ移管したためである。
①収支比率は100％未満であるが、10年間の財政期間を設け、収支の均衡を図ることとしている。その中で、負担金単価の見直しや維持管理コストの縮減に努めることで改善していく。
④当該比率は類似団体に比べ低いが、処理場の長寿命化計画に基づき計画的に老朽設備の更新を行っており、今後も平準化を図ることにより横ばいで推移する見込みである。
⑥汚水処理原価は上昇したが、これは西遠流域下水道の移管により汚水処理におけるスケールメリットが低下したことによる。今後は包括民営委託などにより汚水処理の効率化を図り、維持管理コストの更なる縮減に努めていく。
⑦処理場の施設は段階的に整備されることから、施設利用率は増設時には一時的に低下するが、関連市町の面整備の進捗を図ることで改善される。
⑧水洗化率は流域移管により低下したが、今後も接続率向上に向けたＰＲ活動を行い、使用料収入増を図っていく必要がある。</t>
    <rPh sb="43" eb="45">
      <t>ショリ</t>
    </rPh>
    <rPh sb="45" eb="46">
      <t>ク</t>
    </rPh>
    <rPh sb="57" eb="58">
      <t>ウチ</t>
    </rPh>
    <rPh sb="58" eb="60">
      <t>サイダイ</t>
    </rPh>
    <rPh sb="60" eb="62">
      <t>キボ</t>
    </rPh>
    <rPh sb="63" eb="65">
      <t>セイエン</t>
    </rPh>
    <rPh sb="71" eb="73">
      <t>ハママツ</t>
    </rPh>
    <rPh sb="175" eb="177">
      <t>トウガイ</t>
    </rPh>
    <rPh sb="177" eb="179">
      <t>ヒリツ</t>
    </rPh>
    <rPh sb="262" eb="264">
      <t>ジョウショウ</t>
    </rPh>
    <rPh sb="271" eb="273">
      <t>セイエン</t>
    </rPh>
    <rPh sb="273" eb="275">
      <t>リュウイキ</t>
    </rPh>
    <rPh sb="275" eb="278">
      <t>ゲスイドウ</t>
    </rPh>
    <rPh sb="279" eb="281">
      <t>イカン</t>
    </rPh>
    <rPh sb="284" eb="286">
      <t>オスイ</t>
    </rPh>
    <rPh sb="286" eb="288">
      <t>ショリ</t>
    </rPh>
    <rPh sb="301" eb="303">
      <t>テイカ</t>
    </rPh>
    <rPh sb="433" eb="435">
      <t>リュウイキ</t>
    </rPh>
    <rPh sb="435" eb="437">
      <t>イカン</t>
    </rPh>
    <rPh sb="440" eb="442">
      <t>テイカ</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</si>
</sst>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411]ge"/>
  </numFmts>
  <fonts count="23">
    <font>
      <sz val="11"/>
      <color theme="1"/>
      <name val="ＭＳ Ｐゴシック"/>
      <family val="3"/>
      <charset val="128"/>
      <scheme val="minor"/>
    </font>
    <font>
      <sz val="11"/>
      <color indexed="8"/>
      <name val="ＭＳ Ｐゴシック"/>
      <family val="3"/>
      <charset val="128"/>
    </font>
    <font>
      <b/>
      <sz val="11"/>
      <color indexed="8"/>
      <name val="ＭＳ ゴシック"/>
      <family val="3"/>
      <charset val="128"/>
    </font>
    <font>
      <sz val="6"/>
      <name val="ＭＳ Ｐゴシック"/>
      <family val="3"/>
      <charset val="128"/>
    </font>
    <font>
      <sz val="11"/>
      <color indexed="8"/>
      <name val="ＭＳ ゴシック"/>
      <family val="3"/>
      <charset val="128"/>
    </font>
    <font>
      <b/>
      <sz val="24"/>
      <color indexed="8"/>
      <name val="ＭＳ ゴシック"/>
      <family val="3"/>
      <charset val="128"/>
    </font>
    <font>
      <sz val="6"/>
      <name val="ＭＳ Ｐゴシック"/>
      <family val="3"/>
      <charset val="128"/>
    </font>
    <font>
      <b/>
      <vertAlign val="superscript"/>
      <sz val="11"/>
      <color indexed="8"/>
      <name val="ＭＳ ゴシック"/>
      <family val="3"/>
      <charset val="128"/>
    </font>
    <font>
      <b/>
      <sz val="14"/>
      <color indexed="8"/>
      <name val="ＭＳ ゴシック"/>
      <family val="3"/>
      <charset val="128"/>
    </font>
    <font>
      <b/>
      <sz val="11"/>
      <color indexed="48"/>
      <name val="ＭＳ ゴシック"/>
      <family val="3"/>
      <charset val="128"/>
    </font>
    <font>
      <b/>
      <vertAlign val="superscript"/>
      <sz val="12"/>
      <color indexed="8"/>
      <name val="ＭＳ ゴシック"/>
      <family val="3"/>
      <charset val="128"/>
    </font>
    <font>
      <b/>
      <sz val="11"/>
      <color indexed="29"/>
      <name val="ＭＳ ゴシック"/>
      <family val="3"/>
      <charset val="128"/>
    </font>
    <font>
      <b/>
      <sz val="12"/>
      <color indexed="8"/>
      <name val="ＭＳ ゴシック"/>
      <family val="3"/>
      <charset val="128"/>
    </font>
    <font>
      <sz val="9"/>
      <color indexed="8"/>
      <name val="ＭＳ ゴシック"/>
      <family val="3"/>
      <charset val="128"/>
    </font>
    <font>
      <b/>
      <sz val="9"/>
      <color indexed="8"/>
      <name val="ＭＳ ゴシック"/>
      <family val="3"/>
      <charset val="128"/>
    </font>
    <font>
      <sz val="11"/>
      <color indexed="9"/>
      <name val="ＭＳ Ｐゴシック"/>
      <family val="3"/>
      <charset val="128"/>
    </font>
    <font>
      <sz val="11"/>
      <name val="ＭＳ Ｐゴシック"/>
      <family val="3"/>
      <charset val="128"/>
    </font>
    <font>
      <sz val="11"/>
      <name val="ＭＳ ゴシック"/>
      <family val="3"/>
      <charset val="128"/>
    </font>
    <font>
      <sz val="9"/>
      <name val="ＭＳ ゴシック"/>
      <family val="3"/>
      <charset val="128"/>
    </font>
    <font>
      <sz val="11"/>
      <color theme="1"/>
      <name val="ＭＳ Ｐゴシック"/>
      <family val="3"/>
      <charset val="128"/>
      <scheme val="minor"/>
    </font>
    <font>
      <sz val="11"/>
      <color theme="1"/>
      <name val="ＭＳ Ｐゴシック"/>
      <family val="3"/>
      <charset val="128"/>
    </font>
    <font>
      <sz val="12"/>
      <color theme="1"/>
      <name val="ＭＳ 明朝"/>
      <family val="1"/>
      <charset val="128"/>
    </font>
    <font>
      <sz val="9"/>
      <color theme="1"/>
      <name val="ＭＳ ゴシック"/>
      <family val="3"/>
      <charset val="128"/>
    </font>
  </fonts>
  <fills count="6">
    <fill>
      <patternFill patternType="none"/>
    </fill>
    <fill>
      <patternFill patternType="gray125"/>
    </fill>
    <fill>
      <patternFill patternType="solid">
        <fgColor indexed="42"/>
        <bgColor indexed="64"/>
      </patternFill>
    </fill>
    <fill>
      <patternFill patternType="solid">
        <fgColor indexed="13"/>
        <bgColor indexed="64"/>
      </patternFill>
    </fill>
    <fill>
      <patternFill patternType="solid">
        <fgColor indexed="51"/>
        <bgColor indexed="64"/>
      </patternFill>
    </fill>
    <fill>
      <patternFill patternType="solid">
        <fgColor theme="9" tint="0.59999389629810485"/>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20" fillId="0" borderId="0">
      <alignment vertical="center"/>
    </xf>
    <xf numFmtId="0" fontId="16" fillId="0" borderId="0"/>
    <xf numFmtId="0" fontId="19" fillId="0" borderId="0">
      <alignment vertical="center"/>
    </xf>
    <xf numFmtId="0" fontId="20" fillId="0" borderId="0">
      <alignment vertical="center"/>
    </xf>
    <xf numFmtId="0" fontId="16" fillId="0" borderId="0"/>
    <xf numFmtId="0" fontId="17" fillId="0" borderId="0"/>
    <xf numFmtId="0" fontId="21" fillId="0" borderId="0">
      <alignment vertical="center"/>
    </xf>
    <xf numFmtId="0" fontId="22" fillId="0" borderId="0">
      <alignment vertical="center"/>
    </xf>
    <xf numFmtId="0" fontId="16" fillId="0" borderId="0">
      <alignment vertical="center"/>
    </xf>
    <xf numFmtId="0" fontId="16" fillId="0" borderId="0"/>
    <xf numFmtId="0" fontId="19" fillId="0" borderId="0">
      <alignment vertical="center"/>
    </xf>
    <xf numFmtId="0" fontId="17" fillId="0" borderId="0"/>
    <xf numFmtId="0" fontId="22" fillId="0" borderId="0">
      <alignment vertical="center"/>
    </xf>
    <xf numFmtId="0" fontId="18" fillId="0" borderId="0"/>
  </cellStyleXfs>
  <cellXfs count="90">
    <xf numFmtId="0" fontId="0" fillId="0" borderId="0" xfId="0">
      <alignment vertical="center"/>
    </xf>
    <xf numFmtId="0" fontId="2" fillId="0" borderId="0" xfId="5" applyFont="1">
      <alignment vertical="center"/>
    </xf>
    <xf numFmtId="0" fontId="4" fillId="0" borderId="0" xfId="5" applyFont="1">
      <alignment vertical="center"/>
    </xf>
    <xf numFmtId="0" fontId="20" fillId="0" borderId="0" xfId="5">
      <alignment vertical="center"/>
    </xf>
    <xf numFmtId="0" fontId="5" fillId="0" borderId="0" xfId="5" applyFont="1" applyAlignment="1">
      <alignment horizontal="center" vertical="center"/>
    </xf>
    <xf numFmtId="0" fontId="8" fillId="0" borderId="1" xfId="5" applyFont="1" applyBorder="1" applyAlignment="1">
      <alignment vertical="center"/>
    </xf>
    <xf numFmtId="0" fontId="8" fillId="0" borderId="2" xfId="5" applyFont="1" applyBorder="1" applyAlignment="1">
      <alignment vertical="center"/>
    </xf>
    <xf numFmtId="0" fontId="8" fillId="0" borderId="3" xfId="5" applyFont="1" applyBorder="1" applyAlignment="1">
      <alignment vertical="center"/>
    </xf>
    <xf numFmtId="0" fontId="9" fillId="0" borderId="0" xfId="5" applyFont="1" applyBorder="1" applyAlignment="1">
      <alignment horizontal="left" vertical="center"/>
    </xf>
    <xf numFmtId="0" fontId="9" fillId="0" borderId="0" xfId="5" applyFont="1" applyBorder="1" applyAlignment="1">
      <alignment vertical="center"/>
    </xf>
    <xf numFmtId="0" fontId="9" fillId="0" borderId="4" xfId="5" applyFont="1" applyBorder="1" applyAlignment="1">
      <alignment vertical="center"/>
    </xf>
    <xf numFmtId="0" fontId="11" fillId="0" borderId="0" xfId="5" applyFont="1" applyBorder="1" applyAlignment="1">
      <alignment horizontal="left" vertical="center"/>
    </xf>
    <xf numFmtId="0" fontId="11" fillId="0" borderId="0" xfId="5" applyFont="1" applyBorder="1" applyAlignment="1">
      <alignment vertical="center"/>
    </xf>
    <xf numFmtId="0" fontId="11" fillId="0" borderId="4" xfId="5" applyFont="1" applyBorder="1" applyAlignment="1">
      <alignment vertical="center"/>
    </xf>
    <xf numFmtId="0" fontId="2" fillId="0" borderId="5" xfId="5" applyFont="1" applyBorder="1" applyAlignment="1">
      <alignment horizontal="left" vertical="center"/>
    </xf>
    <xf numFmtId="0" fontId="2" fillId="0" borderId="5" xfId="5" applyFont="1" applyBorder="1" applyAlignment="1">
      <alignment vertical="center"/>
    </xf>
    <xf numFmtId="0" fontId="2" fillId="0" borderId="6" xfId="5" applyFont="1" applyBorder="1" applyAlignment="1">
      <alignment vertical="center"/>
    </xf>
    <xf numFmtId="0" fontId="4" fillId="0" borderId="7" xfId="5" applyFont="1" applyBorder="1">
      <alignment vertical="center"/>
    </xf>
    <xf numFmtId="0" fontId="4" fillId="0" borderId="0" xfId="5" applyFont="1" applyBorder="1">
      <alignment vertical="center"/>
    </xf>
    <xf numFmtId="0" fontId="4" fillId="0" borderId="4" xfId="5" applyFont="1" applyBorder="1">
      <alignment vertical="center"/>
    </xf>
    <xf numFmtId="0" fontId="13" fillId="0" borderId="0" xfId="5" applyFont="1" applyBorder="1">
      <alignment vertical="center"/>
    </xf>
    <xf numFmtId="0" fontId="14" fillId="0" borderId="0" xfId="5" applyFont="1" applyBorder="1" applyAlignment="1">
      <alignment horizontal="center" vertical="center"/>
    </xf>
    <xf numFmtId="0" fontId="4" fillId="0" borderId="8" xfId="5" applyFont="1" applyBorder="1">
      <alignment vertical="center"/>
    </xf>
    <xf numFmtId="0" fontId="4" fillId="0" borderId="5" xfId="5" applyFont="1" applyBorder="1">
      <alignment vertical="center"/>
    </xf>
    <xf numFmtId="0" fontId="4" fillId="0" borderId="6" xfId="5" applyFont="1" applyBorder="1">
      <alignment vertical="center"/>
    </xf>
    <xf numFmtId="0" fontId="2" fillId="0" borderId="0" xfId="5" applyFont="1" applyBorder="1" applyAlignment="1">
      <alignment horizontal="center" vertical="center"/>
    </xf>
    <xf numFmtId="0" fontId="15" fillId="0" borderId="0" xfId="5" applyFont="1" applyProtection="1">
      <alignment vertical="center"/>
      <protection hidden="1"/>
    </xf>
    <xf numFmtId="0" fontId="15" fillId="0" borderId="0" xfId="5" applyFont="1">
      <alignment vertical="center"/>
    </xf>
    <xf numFmtId="0" fontId="20" fillId="2" borderId="9" xfId="5" applyFill="1" applyBorder="1">
      <alignment vertical="center"/>
    </xf>
    <xf numFmtId="0" fontId="20" fillId="2" borderId="10" xfId="5" applyFill="1" applyBorder="1">
      <alignment vertical="center"/>
    </xf>
    <xf numFmtId="0" fontId="20" fillId="2" borderId="11" xfId="5" applyFill="1" applyBorder="1">
      <alignment vertical="center"/>
    </xf>
    <xf numFmtId="0" fontId="20" fillId="2" borderId="12" xfId="5" applyFill="1" applyBorder="1">
      <alignment vertical="center"/>
    </xf>
    <xf numFmtId="0" fontId="20" fillId="2" borderId="9" xfId="5" applyFill="1" applyBorder="1" applyAlignment="1">
      <alignment vertical="center" shrinkToFit="1"/>
    </xf>
    <xf numFmtId="0" fontId="20" fillId="3" borderId="9" xfId="5" applyNumberFormat="1" applyFill="1" applyBorder="1" applyAlignment="1">
      <alignment vertical="center" shrinkToFit="1"/>
    </xf>
    <xf numFmtId="177" fontId="0" fillId="3" borderId="9" xfId="1" applyNumberFormat="1" applyFont="1" applyFill="1" applyBorder="1" applyAlignment="1">
      <alignment vertical="center" shrinkToFit="1"/>
    </xf>
    <xf numFmtId="178" fontId="0" fillId="3" borderId="9" xfId="1" applyNumberFormat="1" applyFont="1" applyFill="1" applyBorder="1" applyAlignment="1">
      <alignment vertical="center" shrinkToFit="1"/>
    </xf>
    <xf numFmtId="49" fontId="20" fillId="0" borderId="0" xfId="5" applyNumberFormat="1" applyAlignment="1">
      <alignment vertical="center" shrinkToFit="1"/>
    </xf>
    <xf numFmtId="0" fontId="20" fillId="0" borderId="9" xfId="5" applyNumberFormat="1" applyBorder="1" applyAlignment="1">
      <alignment vertical="center" shrinkToFit="1"/>
    </xf>
    <xf numFmtId="177" fontId="0" fillId="0" borderId="9" xfId="1" applyNumberFormat="1" applyFont="1" applyBorder="1" applyAlignment="1">
      <alignment vertical="center" shrinkToFit="1"/>
    </xf>
    <xf numFmtId="179" fontId="20" fillId="0" borderId="0" xfId="5" applyNumberFormat="1">
      <alignment vertical="center"/>
    </xf>
    <xf numFmtId="0" fontId="20" fillId="4" borderId="9" xfId="5" applyFill="1" applyBorder="1">
      <alignment vertical="center"/>
    </xf>
    <xf numFmtId="180" fontId="20" fillId="0" borderId="9" xfId="5" applyNumberFormat="1" applyBorder="1">
      <alignment vertical="center"/>
    </xf>
    <xf numFmtId="177" fontId="4" fillId="0" borderId="9" xfId="5" applyNumberFormat="1" applyFont="1" applyBorder="1" applyAlignment="1" applyProtection="1">
      <alignment horizontal="center" vertical="center"/>
      <protection hidden="1"/>
    </xf>
    <xf numFmtId="0" fontId="4" fillId="0" borderId="9" xfId="5" applyNumberFormat="1" applyFont="1" applyBorder="1" applyAlignment="1" applyProtection="1">
      <alignment horizontal="center" vertical="center"/>
      <protection hidden="1"/>
    </xf>
    <xf numFmtId="0" fontId="5" fillId="0" borderId="0" xfId="5" applyFont="1" applyAlignment="1">
      <alignment horizontal="center" vertical="center"/>
    </xf>
    <xf numFmtId="49" fontId="2" fillId="0" borderId="5" xfId="5" applyNumberFormat="1" applyFont="1" applyBorder="1" applyAlignment="1" applyProtection="1">
      <alignment horizontal="left" vertical="center"/>
      <protection hidden="1"/>
    </xf>
    <xf numFmtId="0" fontId="9" fillId="0" borderId="7" xfId="5" applyFont="1" applyBorder="1" applyAlignment="1">
      <alignment horizontal="center" vertical="center"/>
    </xf>
    <xf numFmtId="0" fontId="9" fillId="0" borderId="0" xfId="5" applyFont="1" applyBorder="1" applyAlignment="1">
      <alignment horizontal="center" vertical="center"/>
    </xf>
    <xf numFmtId="176" fontId="4" fillId="0" borderId="9" xfId="5" applyNumberFormat="1" applyFont="1" applyBorder="1" applyAlignment="1" applyProtection="1">
      <alignment horizontal="center" vertical="center"/>
      <protection hidden="1"/>
    </xf>
    <xf numFmtId="0" fontId="11" fillId="0" borderId="7" xfId="5" applyFont="1" applyBorder="1" applyAlignment="1">
      <alignment horizontal="center" vertical="center"/>
    </xf>
    <xf numFmtId="0" fontId="11" fillId="0" borderId="0" xfId="5" applyFont="1" applyBorder="1" applyAlignment="1">
      <alignment horizontal="center" vertical="center"/>
    </xf>
    <xf numFmtId="0" fontId="17" fillId="0" borderId="7" xfId="5" applyFont="1" applyBorder="1" applyAlignment="1" applyProtection="1">
      <alignment horizontal="left" vertical="top" wrapText="1"/>
      <protection locked="0"/>
    </xf>
    <xf numFmtId="0" fontId="17" fillId="0" borderId="0" xfId="5" applyFont="1" applyBorder="1" applyAlignment="1" applyProtection="1">
      <alignment horizontal="left" vertical="top" wrapText="1"/>
      <protection locked="0"/>
    </xf>
    <xf numFmtId="0" fontId="17" fillId="0" borderId="4" xfId="5" applyFont="1" applyBorder="1" applyAlignment="1" applyProtection="1">
      <alignment horizontal="left" vertical="top" wrapText="1"/>
      <protection locked="0"/>
    </xf>
    <xf numFmtId="0" fontId="17" fillId="0" borderId="8" xfId="5" applyFont="1" applyBorder="1" applyAlignment="1" applyProtection="1">
      <alignment horizontal="left" vertical="top" wrapText="1"/>
      <protection locked="0"/>
    </xf>
    <xf numFmtId="0" fontId="17" fillId="0" borderId="5" xfId="5" applyFont="1" applyBorder="1" applyAlignment="1" applyProtection="1">
      <alignment horizontal="left" vertical="top" wrapText="1"/>
      <protection locked="0"/>
    </xf>
    <xf numFmtId="0" fontId="17" fillId="0" borderId="6" xfId="5" applyFont="1" applyBorder="1" applyAlignment="1" applyProtection="1">
      <alignment horizontal="left" vertical="top" wrapText="1"/>
      <protection locked="0"/>
    </xf>
    <xf numFmtId="0" fontId="2" fillId="0" borderId="0" xfId="5" applyFont="1" applyBorder="1" applyAlignment="1">
      <alignment horizontal="center" vertical="center"/>
    </xf>
    <xf numFmtId="0" fontId="4" fillId="0" borderId="9" xfId="5" applyNumberFormat="1" applyFont="1" applyBorder="1" applyAlignment="1" applyProtection="1">
      <alignment horizontal="center" vertical="center"/>
      <protection locked="0"/>
    </xf>
    <xf numFmtId="0" fontId="8" fillId="0" borderId="1" xfId="5" applyFont="1" applyBorder="1" applyAlignment="1">
      <alignment horizontal="center" vertical="center"/>
    </xf>
    <xf numFmtId="0" fontId="8" fillId="0" borderId="2" xfId="5" applyFont="1" applyBorder="1" applyAlignment="1">
      <alignment horizontal="center" vertical="center"/>
    </xf>
    <xf numFmtId="0" fontId="8" fillId="0" borderId="3" xfId="5" applyFont="1" applyBorder="1" applyAlignment="1">
      <alignment horizontal="center" vertical="center"/>
    </xf>
    <xf numFmtId="0" fontId="8" fillId="0" borderId="7" xfId="5" applyFont="1" applyBorder="1" applyAlignment="1">
      <alignment horizontal="center" vertical="center"/>
    </xf>
    <xf numFmtId="0" fontId="8" fillId="0" borderId="0" xfId="5" applyFont="1" applyBorder="1" applyAlignment="1">
      <alignment horizontal="center" vertical="center"/>
    </xf>
    <xf numFmtId="0" fontId="8" fillId="0" borderId="4" xfId="5" applyFont="1" applyBorder="1" applyAlignment="1">
      <alignment horizontal="center" vertical="center"/>
    </xf>
    <xf numFmtId="0" fontId="12" fillId="0" borderId="1" xfId="5" applyFont="1" applyBorder="1" applyAlignment="1">
      <alignment horizontal="left" vertical="center"/>
    </xf>
    <xf numFmtId="0" fontId="12" fillId="0" borderId="2" xfId="5" applyFont="1" applyBorder="1" applyAlignment="1">
      <alignment horizontal="left" vertical="center"/>
    </xf>
    <xf numFmtId="0" fontId="12" fillId="0" borderId="3" xfId="5" applyFont="1" applyBorder="1" applyAlignment="1">
      <alignment horizontal="left" vertical="center"/>
    </xf>
    <xf numFmtId="0" fontId="12" fillId="0" borderId="7" xfId="5" applyFont="1" applyBorder="1" applyAlignment="1">
      <alignment horizontal="left" vertical="center"/>
    </xf>
    <xf numFmtId="0" fontId="12" fillId="0" borderId="0" xfId="5" applyFont="1" applyBorder="1" applyAlignment="1">
      <alignment horizontal="left" vertical="center"/>
    </xf>
    <xf numFmtId="0" fontId="12" fillId="0" borderId="4" xfId="5" applyFont="1" applyBorder="1" applyAlignment="1">
      <alignment horizontal="left" vertical="center"/>
    </xf>
    <xf numFmtId="0" fontId="4" fillId="0" borderId="7" xfId="5" applyFont="1" applyBorder="1" applyAlignment="1" applyProtection="1">
      <alignment horizontal="left" vertical="top" wrapText="1"/>
      <protection locked="0"/>
    </xf>
    <xf numFmtId="0" fontId="4" fillId="0" borderId="0" xfId="5" applyFont="1" applyBorder="1" applyAlignment="1" applyProtection="1">
      <alignment horizontal="left" vertical="top" wrapText="1"/>
      <protection locked="0"/>
    </xf>
    <xf numFmtId="0" fontId="4" fillId="0" borderId="4" xfId="5" applyFont="1" applyBorder="1" applyAlignment="1" applyProtection="1">
      <alignment horizontal="left" vertical="top" wrapText="1"/>
      <protection locked="0"/>
    </xf>
    <xf numFmtId="0" fontId="4" fillId="0" borderId="8" xfId="5" applyFont="1" applyBorder="1" applyAlignment="1" applyProtection="1">
      <alignment horizontal="left" vertical="top" wrapText="1"/>
      <protection locked="0"/>
    </xf>
    <xf numFmtId="0" fontId="4" fillId="0" borderId="5" xfId="5" applyFont="1" applyBorder="1" applyAlignment="1" applyProtection="1">
      <alignment horizontal="left" vertical="top" wrapText="1"/>
      <protection locked="0"/>
    </xf>
    <xf numFmtId="0" fontId="4" fillId="0" borderId="6" xfId="5" applyFont="1" applyBorder="1" applyAlignment="1" applyProtection="1">
      <alignment horizontal="left" vertical="top" wrapText="1"/>
      <protection locked="0"/>
    </xf>
    <xf numFmtId="0" fontId="8" fillId="0" borderId="0" xfId="5" applyFont="1" applyBorder="1" applyAlignment="1">
      <alignment horizontal="left"/>
    </xf>
    <xf numFmtId="0" fontId="8" fillId="0" borderId="5" xfId="5" applyFont="1" applyBorder="1" applyAlignment="1">
      <alignment horizontal="left"/>
    </xf>
    <xf numFmtId="0" fontId="2" fillId="0" borderId="8" xfId="5" applyFont="1" applyBorder="1" applyAlignment="1">
      <alignment horizontal="center" vertical="center"/>
    </xf>
    <xf numFmtId="0" fontId="2" fillId="0" borderId="5" xfId="5" applyFont="1" applyBorder="1" applyAlignment="1">
      <alignment horizontal="center" vertical="center"/>
    </xf>
    <xf numFmtId="0" fontId="20" fillId="2" borderId="9" xfId="5" applyFill="1" applyBorder="1" applyAlignment="1">
      <alignment horizontal="center" vertical="center"/>
    </xf>
    <xf numFmtId="0" fontId="20" fillId="2" borderId="1" xfId="5" applyFill="1" applyBorder="1" applyAlignment="1">
      <alignment horizontal="center" vertical="center"/>
    </xf>
    <xf numFmtId="0" fontId="20" fillId="2" borderId="2" xfId="5" applyFill="1" applyBorder="1" applyAlignment="1">
      <alignment horizontal="center" vertical="center"/>
    </xf>
    <xf numFmtId="0" fontId="20" fillId="2" borderId="3" xfId="5" applyFill="1" applyBorder="1" applyAlignment="1">
      <alignment horizontal="center" vertical="center"/>
    </xf>
    <xf numFmtId="0" fontId="20" fillId="2" borderId="8" xfId="5" applyFill="1" applyBorder="1" applyAlignment="1">
      <alignment horizontal="center" vertical="center"/>
    </xf>
    <xf numFmtId="0" fontId="20" fillId="2" borderId="5" xfId="5" applyFill="1" applyBorder="1" applyAlignment="1">
      <alignment horizontal="center" vertical="center"/>
    </xf>
    <xf numFmtId="0" fontId="20" fillId="2" borderId="6" xfId="5" applyFill="1" applyBorder="1" applyAlignment="1">
      <alignment horizontal="center" vertical="center"/>
    </xf>
    <xf numFmtId="0" fontId="20" fillId="2" borderId="9" xfId="5" applyFill="1" applyBorder="1" applyAlignment="1">
      <alignment horizontal="center" vertical="center" wrapText="1"/>
    </xf>
    <xf numFmtId="0" fontId="2" fillId="5" borderId="9" xfId="5" applyFont="1" applyFill="1" applyBorder="1" applyAlignment="1">
      <alignment horizontal="center" vertical="center" shrinkToFit="1"/>
    </xf>
  </cellXfs>
  <cellStyles count="19">
    <cellStyle name="桁区切り 2" xfId="1"/>
    <cellStyle name="桁区切り 3" xfId="2"/>
    <cellStyle name="桁区切り 3 2" xfId="3"/>
    <cellStyle name="通貨 2" xfId="4"/>
    <cellStyle name="標準" xfId="0" builtinId="0"/>
    <cellStyle name="標準 2" xfId="5"/>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[$-411]ge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664434720"/>
        <c:axId val="664435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0.05</c:v>
                </c:pt>
                <c:pt idx="2">
                  <c:v>0.06</c:v>
                </c:pt>
                <c:pt idx="3">
                  <c:v>7.0000000000000007E-2</c:v>
                </c:pt>
                <c:pt idx="4">
                  <c:v>7.0000000000000007E-2</c:v>
                </c:pt>
              </c:numCache>
            </c:numRef>
          </c:val>
          <c:smooth val="0"/>
        </c:ser>
        <c:dLbls>
          <c:showLegendKey val="0"/>
          <c:showVal val="0"/>
          <c:showCatName val="0"/>
          <c:showSerName val="0"/>
          <c:showPercent val="0"/>
          <c:showBubbleSize val="0"/>
        </c:dLbls>
        <c:marker val="1"/>
        <c:smooth val="0"/>
        <c:axId val="664434720"/>
        <c:axId val="664435112"/>
      </c:lineChart>
      <c:dateAx>
        <c:axId val="664434720"/>
        <c:scaling>
          <c:orientation val="minMax"/>
        </c:scaling>
        <c:delete val="1"/>
        <c:axPos val="b"/>
        <c:numFmt formatCode="[$-411]ge" sourceLinked="1"/>
        <c:majorTickMark val="out"/>
        <c:minorTickMark val="none"/>
        <c:tickLblPos val="none"/>
        <c:crossAx val="664435112"/>
        <c:crosses val="autoZero"/>
        <c:auto val="1"/>
        <c:lblOffset val="100"/>
        <c:baseTimeUnit val="years"/>
      </c:dateAx>
      <c:valAx>
        <c:axId val="664435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443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20467581830478"/>
          <c:y val="0.1580694566902850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[$-411]ge</c:formatCode>
                <c:ptCount val="5"/>
                <c:pt idx="0">
                  <c:v>40909</c:v>
                </c:pt>
                <c:pt idx="1">
                  <c:v>41275</c:v>
                </c:pt>
                <c:pt idx="2">
                  <c:v>41640</c:v>
                </c:pt>
                <c:pt idx="3">
                  <c:v>42005</c:v>
                </c:pt>
                <c:pt idx="4">
                  <c:v>42370</c:v>
                </c:pt>
              </c:numCache>
            </c:numRef>
          </c:cat>
          <c:val>
            <c:numRef>
              <c:f>データ!$CM$6:$CQ$6</c:f>
              <c:numCache>
                <c:formatCode>#,##0.00;"△"#,##0.00;"-"</c:formatCode>
                <c:ptCount val="5"/>
                <c:pt idx="0">
                  <c:v>65.25</c:v>
                </c:pt>
                <c:pt idx="1">
                  <c:v>72.03</c:v>
                </c:pt>
                <c:pt idx="2">
                  <c:v>70.42</c:v>
                </c:pt>
                <c:pt idx="3">
                  <c:v>64.099999999999994</c:v>
                </c:pt>
                <c:pt idx="4">
                  <c:v>62.08</c:v>
                </c:pt>
              </c:numCache>
            </c:numRef>
          </c:val>
        </c:ser>
        <c:dLbls>
          <c:showLegendKey val="0"/>
          <c:showVal val="0"/>
          <c:showCatName val="0"/>
          <c:showSerName val="0"/>
          <c:showPercent val="0"/>
          <c:showBubbleSize val="0"/>
        </c:dLbls>
        <c:gapWidth val="150"/>
        <c:axId val="444608720"/>
        <c:axId val="444609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60.25</c:v>
                </c:pt>
                <c:pt idx="1">
                  <c:v>62.32</c:v>
                </c:pt>
                <c:pt idx="2">
                  <c:v>64.010000000000005</c:v>
                </c:pt>
                <c:pt idx="3">
                  <c:v>66.02</c:v>
                </c:pt>
                <c:pt idx="4">
                  <c:v>65.900000000000006</c:v>
                </c:pt>
              </c:numCache>
            </c:numRef>
          </c:val>
          <c:smooth val="0"/>
        </c:ser>
        <c:dLbls>
          <c:showLegendKey val="0"/>
          <c:showVal val="0"/>
          <c:showCatName val="0"/>
          <c:showSerName val="0"/>
          <c:showPercent val="0"/>
          <c:showBubbleSize val="0"/>
        </c:dLbls>
        <c:marker val="1"/>
        <c:smooth val="0"/>
        <c:axId val="444608720"/>
        <c:axId val="444609112"/>
      </c:lineChart>
      <c:dateAx>
        <c:axId val="444608720"/>
        <c:scaling>
          <c:orientation val="minMax"/>
        </c:scaling>
        <c:delete val="1"/>
        <c:axPos val="b"/>
        <c:numFmt formatCode="[$-411]ge" sourceLinked="1"/>
        <c:majorTickMark val="out"/>
        <c:minorTickMark val="none"/>
        <c:tickLblPos val="none"/>
        <c:crossAx val="444609112"/>
        <c:crosses val="autoZero"/>
        <c:auto val="1"/>
        <c:lblOffset val="100"/>
        <c:baseTimeUnit val="years"/>
      </c:dateAx>
      <c:valAx>
        <c:axId val="444609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4608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32" l="0.70000000000000062" r="0.70000000000000062" t="0.750000000000012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20467581830478"/>
          <c:y val="0.1580694566902850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[$-411]ge</c:formatCode>
                <c:ptCount val="5"/>
                <c:pt idx="0">
                  <c:v>40909</c:v>
                </c:pt>
                <c:pt idx="1">
                  <c:v>41275</c:v>
                </c:pt>
                <c:pt idx="2">
                  <c:v>41640</c:v>
                </c:pt>
                <c:pt idx="3">
                  <c:v>42005</c:v>
                </c:pt>
                <c:pt idx="4">
                  <c:v>42370</c:v>
                </c:pt>
              </c:numCache>
            </c:numRef>
          </c:cat>
          <c:val>
            <c:numRef>
              <c:f>データ!$CX$6:$DB$6</c:f>
              <c:numCache>
                <c:formatCode>#,##0.00;"△"#,##0.00;"-"</c:formatCode>
                <c:ptCount val="5"/>
                <c:pt idx="0">
                  <c:v>90.8</c:v>
                </c:pt>
                <c:pt idx="1">
                  <c:v>92.46</c:v>
                </c:pt>
                <c:pt idx="2">
                  <c:v>92.46</c:v>
                </c:pt>
                <c:pt idx="3">
                  <c:v>93.27</c:v>
                </c:pt>
                <c:pt idx="4">
                  <c:v>89.43</c:v>
                </c:pt>
              </c:numCache>
            </c:numRef>
          </c:val>
        </c:ser>
        <c:dLbls>
          <c:showLegendKey val="0"/>
          <c:showVal val="0"/>
          <c:showCatName val="0"/>
          <c:showSerName val="0"/>
          <c:showPercent val="0"/>
          <c:showBubbleSize val="0"/>
        </c:dLbls>
        <c:gapWidth val="150"/>
        <c:axId val="474823808"/>
        <c:axId val="474824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87.56</c:v>
                </c:pt>
                <c:pt idx="1">
                  <c:v>87.52</c:v>
                </c:pt>
                <c:pt idx="2">
                  <c:v>87.99</c:v>
                </c:pt>
                <c:pt idx="3">
                  <c:v>92.96</c:v>
                </c:pt>
                <c:pt idx="4">
                  <c:v>92.8</c:v>
                </c:pt>
              </c:numCache>
            </c:numRef>
          </c:val>
          <c:smooth val="0"/>
        </c:ser>
        <c:dLbls>
          <c:showLegendKey val="0"/>
          <c:showVal val="0"/>
          <c:showCatName val="0"/>
          <c:showSerName val="0"/>
          <c:showPercent val="0"/>
          <c:showBubbleSize val="0"/>
        </c:dLbls>
        <c:marker val="1"/>
        <c:smooth val="0"/>
        <c:axId val="474823808"/>
        <c:axId val="474824200"/>
      </c:lineChart>
      <c:dateAx>
        <c:axId val="474823808"/>
        <c:scaling>
          <c:orientation val="minMax"/>
        </c:scaling>
        <c:delete val="1"/>
        <c:axPos val="b"/>
        <c:numFmt formatCode="[$-411]ge" sourceLinked="1"/>
        <c:majorTickMark val="out"/>
        <c:minorTickMark val="none"/>
        <c:tickLblPos val="none"/>
        <c:crossAx val="474824200"/>
        <c:crosses val="autoZero"/>
        <c:auto val="1"/>
        <c:lblOffset val="100"/>
        <c:baseTimeUnit val="years"/>
      </c:dateAx>
      <c:valAx>
        <c:axId val="474824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4823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32" l="0.70000000000000062" r="0.70000000000000062" t="0.750000000000012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20467581830475"/>
          <c:y val="0.15806945669028494"/>
          <c:w val="0.8602616255212191"/>
          <c:h val="0.56370168884887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[$-411]ge</c:formatCode>
                <c:ptCount val="5"/>
                <c:pt idx="0">
                  <c:v>40909</c:v>
                </c:pt>
                <c:pt idx="1">
                  <c:v>41275</c:v>
                </c:pt>
                <c:pt idx="2">
                  <c:v>41640</c:v>
                </c:pt>
                <c:pt idx="3">
                  <c:v>42005</c:v>
                </c:pt>
                <c:pt idx="4">
                  <c:v>42370</c:v>
                </c:pt>
              </c:numCache>
            </c:numRef>
          </c:cat>
          <c:val>
            <c:numRef>
              <c:f>データ!$Y$6:$AC$6</c:f>
              <c:numCache>
                <c:formatCode>#,##0.00;"△"#,##0.00;"-"</c:formatCode>
                <c:ptCount val="5"/>
                <c:pt idx="0">
                  <c:v>80.61</c:v>
                </c:pt>
                <c:pt idx="1">
                  <c:v>86.06</c:v>
                </c:pt>
                <c:pt idx="2">
                  <c:v>87.83</c:v>
                </c:pt>
                <c:pt idx="3">
                  <c:v>86.74</c:v>
                </c:pt>
                <c:pt idx="4">
                  <c:v>88.66</c:v>
                </c:pt>
              </c:numCache>
            </c:numRef>
          </c:val>
        </c:ser>
        <c:dLbls>
          <c:showLegendKey val="0"/>
          <c:showVal val="0"/>
          <c:showCatName val="0"/>
          <c:showSerName val="0"/>
          <c:showPercent val="0"/>
          <c:showBubbleSize val="0"/>
        </c:dLbls>
        <c:gapWidth val="150"/>
        <c:axId val="664436288"/>
        <c:axId val="664436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64436288"/>
        <c:axId val="664436680"/>
      </c:lineChart>
      <c:dateAx>
        <c:axId val="664436288"/>
        <c:scaling>
          <c:orientation val="minMax"/>
        </c:scaling>
        <c:delete val="1"/>
        <c:axPos val="b"/>
        <c:numFmt formatCode="[$-411]ge" sourceLinked="1"/>
        <c:majorTickMark val="out"/>
        <c:minorTickMark val="none"/>
        <c:tickLblPos val="none"/>
        <c:crossAx val="664436680"/>
        <c:crosses val="autoZero"/>
        <c:auto val="1"/>
        <c:lblOffset val="100"/>
        <c:baseTimeUnit val="years"/>
      </c:dateAx>
      <c:valAx>
        <c:axId val="664436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4436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1" l="0.70000000000000062" r="0.70000000000000062" t="0.75000000000001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20467581830478"/>
          <c:y val="0.1580694566902850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[$-411]ge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64437856"/>
        <c:axId val="664438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64437856"/>
        <c:axId val="664438248"/>
      </c:lineChart>
      <c:dateAx>
        <c:axId val="664437856"/>
        <c:scaling>
          <c:orientation val="minMax"/>
        </c:scaling>
        <c:delete val="1"/>
        <c:axPos val="b"/>
        <c:numFmt formatCode="[$-411]ge" sourceLinked="1"/>
        <c:majorTickMark val="out"/>
        <c:minorTickMark val="none"/>
        <c:tickLblPos val="none"/>
        <c:crossAx val="664438248"/>
        <c:crosses val="autoZero"/>
        <c:auto val="1"/>
        <c:lblOffset val="100"/>
        <c:baseTimeUnit val="years"/>
      </c:dateAx>
      <c:valAx>
        <c:axId val="664438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44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32" l="0.70000000000000062" r="0.70000000000000062" t="0.750000000000012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20467581830482"/>
          <c:y val="0.1580694566902851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[$-411]ge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64577720"/>
        <c:axId val="664578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64577720"/>
        <c:axId val="664578112"/>
      </c:lineChart>
      <c:dateAx>
        <c:axId val="664577720"/>
        <c:scaling>
          <c:orientation val="minMax"/>
        </c:scaling>
        <c:delete val="1"/>
        <c:axPos val="b"/>
        <c:numFmt formatCode="[$-411]ge" sourceLinked="1"/>
        <c:majorTickMark val="out"/>
        <c:minorTickMark val="none"/>
        <c:tickLblPos val="none"/>
        <c:crossAx val="664578112"/>
        <c:crosses val="autoZero"/>
        <c:auto val="1"/>
        <c:lblOffset val="100"/>
        <c:baseTimeUnit val="years"/>
      </c:dateAx>
      <c:valAx>
        <c:axId val="664578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4577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20467581830478"/>
          <c:y val="0.1580694566902850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[$-411]ge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64579288"/>
        <c:axId val="664579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64579288"/>
        <c:axId val="664579680"/>
      </c:lineChart>
      <c:dateAx>
        <c:axId val="664579288"/>
        <c:scaling>
          <c:orientation val="minMax"/>
        </c:scaling>
        <c:delete val="1"/>
        <c:axPos val="b"/>
        <c:numFmt formatCode="[$-411]ge" sourceLinked="1"/>
        <c:majorTickMark val="out"/>
        <c:minorTickMark val="none"/>
        <c:tickLblPos val="none"/>
        <c:crossAx val="664579680"/>
        <c:crosses val="autoZero"/>
        <c:auto val="1"/>
        <c:lblOffset val="100"/>
        <c:baseTimeUnit val="years"/>
      </c:dateAx>
      <c:valAx>
        <c:axId val="664579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4579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32" l="0.70000000000000062" r="0.70000000000000062" t="0.750000000000012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20467581830478"/>
          <c:y val="0.1580694566902850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[$-411]ge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00575776"/>
        <c:axId val="500576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00575776"/>
        <c:axId val="500576168"/>
      </c:lineChart>
      <c:dateAx>
        <c:axId val="500575776"/>
        <c:scaling>
          <c:orientation val="minMax"/>
        </c:scaling>
        <c:delete val="1"/>
        <c:axPos val="b"/>
        <c:numFmt formatCode="[$-411]ge" sourceLinked="1"/>
        <c:majorTickMark val="out"/>
        <c:minorTickMark val="none"/>
        <c:tickLblPos val="none"/>
        <c:crossAx val="500576168"/>
        <c:crosses val="autoZero"/>
        <c:auto val="1"/>
        <c:lblOffset val="100"/>
        <c:baseTimeUnit val="years"/>
      </c:dateAx>
      <c:valAx>
        <c:axId val="500576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0575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32" l="0.70000000000000062" r="0.70000000000000062" t="0.750000000000012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476214834948928"/>
          <c:y val="0.16013122999396828"/>
          <c:w val="0.85952580804921885"/>
          <c:h val="0.5522893442649109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[$-411]ge</c:formatCode>
                <c:ptCount val="5"/>
                <c:pt idx="0">
                  <c:v>40909</c:v>
                </c:pt>
                <c:pt idx="1">
                  <c:v>41275</c:v>
                </c:pt>
                <c:pt idx="2">
                  <c:v>41640</c:v>
                </c:pt>
                <c:pt idx="3">
                  <c:v>42005</c:v>
                </c:pt>
                <c:pt idx="4">
                  <c:v>42370</c:v>
                </c:pt>
              </c:numCache>
            </c:numRef>
          </c:cat>
          <c:val>
            <c:numRef>
              <c:f>データ!$BF$6:$BJ$6</c:f>
              <c:numCache>
                <c:formatCode>#,##0.00;"△"#,##0.00;"-"</c:formatCode>
                <c:ptCount val="5"/>
                <c:pt idx="0">
                  <c:v>196.74</c:v>
                </c:pt>
                <c:pt idx="1">
                  <c:v>238.26</c:v>
                </c:pt>
                <c:pt idx="2">
                  <c:v>242.94</c:v>
                </c:pt>
                <c:pt idx="3">
                  <c:v>241.94</c:v>
                </c:pt>
                <c:pt idx="4">
                  <c:v>198.25</c:v>
                </c:pt>
              </c:numCache>
            </c:numRef>
          </c:val>
        </c:ser>
        <c:dLbls>
          <c:showLegendKey val="0"/>
          <c:showVal val="0"/>
          <c:showCatName val="0"/>
          <c:showSerName val="0"/>
          <c:showPercent val="0"/>
          <c:showBubbleSize val="0"/>
        </c:dLbls>
        <c:gapWidth val="150"/>
        <c:axId val="500577344"/>
        <c:axId val="500577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376.18</c:v>
                </c:pt>
                <c:pt idx="1">
                  <c:v>385.46</c:v>
                </c:pt>
                <c:pt idx="2">
                  <c:v>350.99</c:v>
                </c:pt>
                <c:pt idx="3">
                  <c:v>359.02</c:v>
                </c:pt>
                <c:pt idx="4">
                  <c:v>306.97000000000003</c:v>
                </c:pt>
              </c:numCache>
            </c:numRef>
          </c:val>
          <c:smooth val="0"/>
        </c:ser>
        <c:dLbls>
          <c:showLegendKey val="0"/>
          <c:showVal val="0"/>
          <c:showCatName val="0"/>
          <c:showSerName val="0"/>
          <c:showPercent val="0"/>
          <c:showBubbleSize val="0"/>
        </c:dLbls>
        <c:marker val="1"/>
        <c:smooth val="0"/>
        <c:axId val="500577344"/>
        <c:axId val="500577736"/>
      </c:lineChart>
      <c:dateAx>
        <c:axId val="500577344"/>
        <c:scaling>
          <c:orientation val="minMax"/>
        </c:scaling>
        <c:delete val="1"/>
        <c:axPos val="b"/>
        <c:numFmt formatCode="[$-411]ge" sourceLinked="1"/>
        <c:majorTickMark val="out"/>
        <c:minorTickMark val="none"/>
        <c:tickLblPos val="none"/>
        <c:crossAx val="500577736"/>
        <c:crosses val="autoZero"/>
        <c:auto val="1"/>
        <c:lblOffset val="100"/>
        <c:baseTimeUnit val="years"/>
      </c:dateAx>
      <c:valAx>
        <c:axId val="500577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0577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32" l="0.70000000000000062" r="0.70000000000000062" t="0.750000000000012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20467581830478"/>
          <c:y val="0.1580694566902850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[$-411]ge</c:formatCode>
                <c:ptCount val="5"/>
                <c:pt idx="0">
                  <c:v>40909</c:v>
                </c:pt>
                <c:pt idx="1">
                  <c:v>41275</c:v>
                </c:pt>
                <c:pt idx="2">
                  <c:v>41640</c:v>
                </c:pt>
                <c:pt idx="3">
                  <c:v>42005</c:v>
                </c:pt>
                <c:pt idx="4">
                  <c:v>42370</c:v>
                </c:pt>
              </c:numCache>
            </c:numRef>
          </c:cat>
          <c:val>
            <c:numRef>
              <c:f>データ!$BQ$6:$BU$6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00578912"/>
        <c:axId val="500579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500578912"/>
        <c:axId val="500579304"/>
      </c:lineChart>
      <c:dateAx>
        <c:axId val="500578912"/>
        <c:scaling>
          <c:orientation val="minMax"/>
        </c:scaling>
        <c:delete val="1"/>
        <c:axPos val="b"/>
        <c:numFmt formatCode="[$-411]ge" sourceLinked="1"/>
        <c:majorTickMark val="out"/>
        <c:minorTickMark val="none"/>
        <c:tickLblPos val="none"/>
        <c:crossAx val="500579304"/>
        <c:crosses val="autoZero"/>
        <c:auto val="1"/>
        <c:lblOffset val="100"/>
        <c:baseTimeUnit val="years"/>
      </c:dateAx>
      <c:valAx>
        <c:axId val="500579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0578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32" l="0.70000000000000062" r="0.70000000000000062" t="0.750000000000012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476214834948928"/>
          <c:y val="0.16013122999396828"/>
          <c:w val="0.85952580804921885"/>
          <c:h val="0.5522893442649109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[$-411]ge</c:formatCode>
                <c:ptCount val="5"/>
                <c:pt idx="0">
                  <c:v>40909</c:v>
                </c:pt>
                <c:pt idx="1">
                  <c:v>41275</c:v>
                </c:pt>
                <c:pt idx="2">
                  <c:v>41640</c:v>
                </c:pt>
                <c:pt idx="3">
                  <c:v>42005</c:v>
                </c:pt>
                <c:pt idx="4">
                  <c:v>42370</c:v>
                </c:pt>
              </c:numCache>
            </c:numRef>
          </c:cat>
          <c:val>
            <c:numRef>
              <c:f>データ!$CB$6:$CF$6</c:f>
              <c:numCache>
                <c:formatCode>#,##0.00;"△"#,##0.00;"-"</c:formatCode>
                <c:ptCount val="5"/>
                <c:pt idx="0">
                  <c:v>59.46</c:v>
                </c:pt>
                <c:pt idx="1">
                  <c:v>59.08</c:v>
                </c:pt>
                <c:pt idx="2">
                  <c:v>67.7</c:v>
                </c:pt>
                <c:pt idx="3">
                  <c:v>52.1</c:v>
                </c:pt>
                <c:pt idx="4">
                  <c:v>106.81</c:v>
                </c:pt>
              </c:numCache>
            </c:numRef>
          </c:val>
        </c:ser>
        <c:dLbls>
          <c:showLegendKey val="0"/>
          <c:showVal val="0"/>
          <c:showCatName val="0"/>
          <c:showSerName val="0"/>
          <c:showPercent val="0"/>
          <c:showBubbleSize val="0"/>
        </c:dLbls>
        <c:gapWidth val="150"/>
        <c:axId val="444607152"/>
        <c:axId val="444607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74.37</c:v>
                </c:pt>
                <c:pt idx="1">
                  <c:v>72.790000000000006</c:v>
                </c:pt>
                <c:pt idx="2">
                  <c:v>84.43</c:v>
                </c:pt>
                <c:pt idx="3">
                  <c:v>60.18</c:v>
                </c:pt>
                <c:pt idx="4">
                  <c:v>58.19</c:v>
                </c:pt>
              </c:numCache>
            </c:numRef>
          </c:val>
          <c:smooth val="0"/>
        </c:ser>
        <c:dLbls>
          <c:showLegendKey val="0"/>
          <c:showVal val="0"/>
          <c:showCatName val="0"/>
          <c:showSerName val="0"/>
          <c:showPercent val="0"/>
          <c:showBubbleSize val="0"/>
        </c:dLbls>
        <c:marker val="1"/>
        <c:smooth val="0"/>
        <c:axId val="444607152"/>
        <c:axId val="444607544"/>
      </c:lineChart>
      <c:dateAx>
        <c:axId val="444607152"/>
        <c:scaling>
          <c:orientation val="minMax"/>
        </c:scaling>
        <c:delete val="1"/>
        <c:axPos val="b"/>
        <c:numFmt formatCode="[$-411]ge" sourceLinked="1"/>
        <c:majorTickMark val="out"/>
        <c:minorTickMark val="none"/>
        <c:tickLblPos val="none"/>
        <c:crossAx val="444607544"/>
        <c:crosses val="autoZero"/>
        <c:auto val="1"/>
        <c:lblOffset val="100"/>
        <c:baseTimeUnit val="years"/>
      </c:dateAx>
      <c:valAx>
        <c:axId val="444607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4607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32" l="0.70000000000000062" r="0.70000000000000062" t="0.750000000000012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1025"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1026"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1027"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1028"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171450</xdr:rowOff>
    </xdr:from>
    <xdr:to>
      <xdr:col>31</xdr:col>
      <xdr:colOff>0</xdr:colOff>
      <xdr:row>33</xdr:row>
      <xdr:rowOff>0</xdr:rowOff>
    </xdr:to>
    <xdr:graphicFrame macro="">
      <xdr:nvGraphicFramePr>
        <xdr:cNvPr id="1030"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0</xdr:rowOff>
    </xdr:to>
    <xdr:graphicFrame macro="">
      <xdr:nvGraphicFramePr>
        <xdr:cNvPr id="1031"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0</xdr:rowOff>
    </xdr:to>
    <xdr:graphicFrame macro="">
      <xdr:nvGraphicFramePr>
        <xdr:cNvPr id="1032"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0</xdr:rowOff>
    </xdr:to>
    <xdr:graphicFrame macro="">
      <xdr:nvGraphicFramePr>
        <xdr:cNvPr id="1033"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0</xdr:rowOff>
    </xdr:to>
    <xdr:graphicFrame macro="">
      <xdr:nvGraphicFramePr>
        <xdr:cNvPr id="1034"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0</xdr:rowOff>
    </xdr:to>
    <xdr:graphicFrame macro="">
      <xdr:nvGraphicFramePr>
        <xdr:cNvPr id="1035"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0</xdr:rowOff>
    </xdr:to>
    <xdr:graphicFrame macro="">
      <xdr:nvGraphicFramePr>
        <xdr:cNvPr id="1036"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fld id="{0B4CF257-540F-4DC3-A421-570DA91C45B1}" type="TxLink">
            <a:rPr lang="ja-JP" altLang="en-US"/>
            <a:pPr/>
            <a:t> </a:t>
          </a:fld>
          <a:endParaRPr lang="ja-JP" altLang="en-US"/>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fld id="{81A1102A-388C-4D44-8BA5-B8BC5A429AFA}" type="TxLink">
            <a:rPr lang="ja-JP" altLang="en-US"/>
            <a:pPr/>
            <a:t> </a:t>
          </a:fld>
          <a:endParaRPr lang="ja-JP" altLang="en-US"/>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fld id="{DCE3E48B-1A02-43CD-A572-04F0DE058C9B}" type="TxLink">
            <a:rPr lang="ja-JP" altLang="en-US"/>
            <a:pPr/>
            <a:t> </a:t>
          </a:fld>
          <a:endParaRPr lang="ja-JP" altLang="en-US"/>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046598C-5AD0-4920-851E-27FEB2449E9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【306.90】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93FB971-289D-421E-866B-7F283BEC1D1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EDF7143-ED29-4A50-A2EB-A32736A1B34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F64DC01-BFA6-4165-88BD-AD91CD4CD5E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E869867-9315-4ACE-81B9-8E3E43B4005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fld id="{3AF516BB-62D8-4303-83AE-C185248C4642}" type="TxLink">
            <a:rPr lang="ja-JP" altLang="en-US"/>
            <a:pPr/>
            <a:t> </a:t>
          </a:fld>
          <a:endParaRPr lang="ja-JP" altLang="en-US"/>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fld id="{7B1EC3F7-0388-4610-927C-FDF40D52F920}" type="TxLink">
            <a:rPr lang="ja-JP" altLang="en-US"/>
            <a:pPr/>
            <a:t> </a:t>
          </a:fld>
          <a:endParaRPr lang="ja-JP" altLang="en-US"/>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0317F08-9938-4B16-8662-94F84864D96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60" zoomScaleNormal="60" workbookViewId="0"/>
  </sheetViews>
  <sheetFormatPr defaultColWidth="2.6640625" defaultRowHeight="13.2"/>
  <cols>
    <col min="1" max="1" width="2.6640625" style="3" customWidth="1"/>
    <col min="2" max="62" width="3.77734375" style="3" customWidth="1"/>
    <col min="63" max="63" width="2.6640625" style="3"/>
    <col min="64" max="78" width="3.109375" style="3" customWidth="1"/>
    <col min="79" max="79" width="4.44140625" style="3" bestFit="1" customWidth="1"/>
    <col min="80" max="80" width="2.6640625" style="3"/>
    <col min="81" max="82" width="4.44140625" style="3" bestFit="1" customWidth="1"/>
    <col min="83" max="16384" width="2.6640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5" t="str">
        <f>データ!H6</f>
        <v>静岡県</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89" t="s">
        <v>1</v>
      </c>
      <c r="C7" s="89"/>
      <c r="D7" s="89"/>
      <c r="E7" s="89"/>
      <c r="F7" s="89"/>
      <c r="G7" s="89"/>
      <c r="H7" s="89"/>
      <c r="I7" s="89" t="s">
        <v>2</v>
      </c>
      <c r="J7" s="89"/>
      <c r="K7" s="89"/>
      <c r="L7" s="89"/>
      <c r="M7" s="89"/>
      <c r="N7" s="89"/>
      <c r="O7" s="89"/>
      <c r="P7" s="89" t="s">
        <v>3</v>
      </c>
      <c r="Q7" s="89"/>
      <c r="R7" s="89"/>
      <c r="S7" s="89"/>
      <c r="T7" s="89"/>
      <c r="U7" s="89"/>
      <c r="V7" s="89"/>
      <c r="W7" s="89" t="s">
        <v>4</v>
      </c>
      <c r="X7" s="89"/>
      <c r="Y7" s="89"/>
      <c r="Z7" s="89"/>
      <c r="AA7" s="89"/>
      <c r="AB7" s="89"/>
      <c r="AC7" s="89"/>
      <c r="AD7" s="89" t="s">
        <v>5</v>
      </c>
      <c r="AE7" s="89"/>
      <c r="AF7" s="89"/>
      <c r="AG7" s="89"/>
      <c r="AH7" s="89"/>
      <c r="AI7" s="89"/>
      <c r="AJ7" s="89"/>
      <c r="AK7" s="4"/>
      <c r="AL7" s="89" t="s">
        <v>6</v>
      </c>
      <c r="AM7" s="89"/>
      <c r="AN7" s="89"/>
      <c r="AO7" s="89"/>
      <c r="AP7" s="89"/>
      <c r="AQ7" s="89"/>
      <c r="AR7" s="89"/>
      <c r="AS7" s="89"/>
      <c r="AT7" s="89" t="s">
        <v>7</v>
      </c>
      <c r="AU7" s="89"/>
      <c r="AV7" s="89"/>
      <c r="AW7" s="89"/>
      <c r="AX7" s="89"/>
      <c r="AY7" s="89"/>
      <c r="AZ7" s="89"/>
      <c r="BA7" s="89"/>
      <c r="BB7" s="89" t="s">
        <v>8</v>
      </c>
      <c r="BC7" s="89"/>
      <c r="BD7" s="89"/>
      <c r="BE7" s="89"/>
      <c r="BF7" s="89"/>
      <c r="BG7" s="89"/>
      <c r="BH7" s="89"/>
      <c r="BI7" s="89"/>
      <c r="BJ7" s="4"/>
      <c r="BK7" s="4"/>
      <c r="BL7" s="5" t="s">
        <v>9</v>
      </c>
      <c r="BM7" s="6"/>
      <c r="BN7" s="6"/>
      <c r="BO7" s="6"/>
      <c r="BP7" s="6"/>
      <c r="BQ7" s="6"/>
      <c r="BR7" s="6"/>
      <c r="BS7" s="6"/>
      <c r="BT7" s="6"/>
      <c r="BU7" s="6"/>
      <c r="BV7" s="6"/>
      <c r="BW7" s="6"/>
      <c r="BX7" s="6"/>
      <c r="BY7" s="7"/>
    </row>
    <row r="8" spans="1:78" ht="18.75" customHeight="1">
      <c r="A8" s="2"/>
      <c r="B8" s="43" t="str">
        <f>データ!I6</f>
        <v>法非適用</v>
      </c>
      <c r="C8" s="43"/>
      <c r="D8" s="43"/>
      <c r="E8" s="43"/>
      <c r="F8" s="43"/>
      <c r="G8" s="43"/>
      <c r="H8" s="43"/>
      <c r="I8" s="43" t="str">
        <f>データ!J6</f>
        <v>下水道事業</v>
      </c>
      <c r="J8" s="43"/>
      <c r="K8" s="43"/>
      <c r="L8" s="43"/>
      <c r="M8" s="43"/>
      <c r="N8" s="43"/>
      <c r="O8" s="43"/>
      <c r="P8" s="43" t="str">
        <f>データ!K6</f>
        <v>流域下水道</v>
      </c>
      <c r="Q8" s="43"/>
      <c r="R8" s="43"/>
      <c r="S8" s="43"/>
      <c r="T8" s="43"/>
      <c r="U8" s="43"/>
      <c r="V8" s="43"/>
      <c r="W8" s="43" t="str">
        <f>データ!L6</f>
        <v>E1</v>
      </c>
      <c r="X8" s="43"/>
      <c r="Y8" s="43"/>
      <c r="Z8" s="43"/>
      <c r="AA8" s="43"/>
      <c r="AB8" s="43"/>
      <c r="AC8" s="43"/>
      <c r="AD8" s="58" t="s">
        <v>123</v>
      </c>
      <c r="AE8" s="58"/>
      <c r="AF8" s="58"/>
      <c r="AG8" s="58"/>
      <c r="AH8" s="58"/>
      <c r="AI8" s="58"/>
      <c r="AJ8" s="58"/>
      <c r="AK8" s="4"/>
      <c r="AL8" s="48">
        <f>データ!S6</f>
        <v>3756865</v>
      </c>
      <c r="AM8" s="48"/>
      <c r="AN8" s="48"/>
      <c r="AO8" s="48"/>
      <c r="AP8" s="48"/>
      <c r="AQ8" s="48"/>
      <c r="AR8" s="48"/>
      <c r="AS8" s="48"/>
      <c r="AT8" s="42">
        <f>データ!T6</f>
        <v>7777.43</v>
      </c>
      <c r="AU8" s="42"/>
      <c r="AV8" s="42"/>
      <c r="AW8" s="42"/>
      <c r="AX8" s="42"/>
      <c r="AY8" s="42"/>
      <c r="AZ8" s="42"/>
      <c r="BA8" s="42"/>
      <c r="BB8" s="42">
        <f>データ!U6</f>
        <v>483.05</v>
      </c>
      <c r="BC8" s="42"/>
      <c r="BD8" s="42"/>
      <c r="BE8" s="42"/>
      <c r="BF8" s="42"/>
      <c r="BG8" s="42"/>
      <c r="BH8" s="42"/>
      <c r="BI8" s="42"/>
      <c r="BJ8" s="4"/>
      <c r="BK8" s="4"/>
      <c r="BL8" s="46" t="s">
        <v>10</v>
      </c>
      <c r="BM8" s="47"/>
      <c r="BN8" s="8" t="s">
        <v>11</v>
      </c>
      <c r="BO8" s="9"/>
      <c r="BP8" s="9"/>
      <c r="BQ8" s="9"/>
      <c r="BR8" s="9"/>
      <c r="BS8" s="9"/>
      <c r="BT8" s="9"/>
      <c r="BU8" s="9"/>
      <c r="BV8" s="9"/>
      <c r="BW8" s="9"/>
      <c r="BX8" s="9"/>
      <c r="BY8" s="10"/>
    </row>
    <row r="9" spans="1:78" ht="18.75" customHeight="1">
      <c r="A9" s="2"/>
      <c r="B9" s="89" t="s">
        <v>12</v>
      </c>
      <c r="C9" s="89"/>
      <c r="D9" s="89"/>
      <c r="E9" s="89"/>
      <c r="F9" s="89"/>
      <c r="G9" s="89"/>
      <c r="H9" s="89"/>
      <c r="I9" s="89" t="s">
        <v>13</v>
      </c>
      <c r="J9" s="89"/>
      <c r="K9" s="89"/>
      <c r="L9" s="89"/>
      <c r="M9" s="89"/>
      <c r="N9" s="89"/>
      <c r="O9" s="89"/>
      <c r="P9" s="89" t="s">
        <v>14</v>
      </c>
      <c r="Q9" s="89"/>
      <c r="R9" s="89"/>
      <c r="S9" s="89"/>
      <c r="T9" s="89"/>
      <c r="U9" s="89"/>
      <c r="V9" s="89"/>
      <c r="W9" s="89" t="s">
        <v>15</v>
      </c>
      <c r="X9" s="89"/>
      <c r="Y9" s="89"/>
      <c r="Z9" s="89"/>
      <c r="AA9" s="89"/>
      <c r="AB9" s="89"/>
      <c r="AC9" s="89"/>
      <c r="AD9" s="89" t="s">
        <v>16</v>
      </c>
      <c r="AE9" s="89"/>
      <c r="AF9" s="89"/>
      <c r="AG9" s="89"/>
      <c r="AH9" s="89"/>
      <c r="AI9" s="89"/>
      <c r="AJ9" s="89"/>
      <c r="AK9" s="4"/>
      <c r="AL9" s="89" t="s">
        <v>17</v>
      </c>
      <c r="AM9" s="89"/>
      <c r="AN9" s="89"/>
      <c r="AO9" s="89"/>
      <c r="AP9" s="89"/>
      <c r="AQ9" s="89"/>
      <c r="AR9" s="89"/>
      <c r="AS9" s="89"/>
      <c r="AT9" s="89" t="s">
        <v>18</v>
      </c>
      <c r="AU9" s="89"/>
      <c r="AV9" s="89"/>
      <c r="AW9" s="89"/>
      <c r="AX9" s="89"/>
      <c r="AY9" s="89"/>
      <c r="AZ9" s="89"/>
      <c r="BA9" s="89"/>
      <c r="BB9" s="89" t="s">
        <v>19</v>
      </c>
      <c r="BC9" s="89"/>
      <c r="BD9" s="89"/>
      <c r="BE9" s="89"/>
      <c r="BF9" s="89"/>
      <c r="BG9" s="89"/>
      <c r="BH9" s="89"/>
      <c r="BI9" s="89"/>
      <c r="BJ9" s="4"/>
      <c r="BK9" s="4"/>
      <c r="BL9" s="49" t="s">
        <v>20</v>
      </c>
      <c r="BM9" s="50"/>
      <c r="BN9" s="11" t="s">
        <v>21</v>
      </c>
      <c r="BO9" s="12"/>
      <c r="BP9" s="12"/>
      <c r="BQ9" s="12"/>
      <c r="BR9" s="12"/>
      <c r="BS9" s="12"/>
      <c r="BT9" s="12"/>
      <c r="BU9" s="12"/>
      <c r="BV9" s="12"/>
      <c r="BW9" s="12"/>
      <c r="BX9" s="12"/>
      <c r="BY9" s="13"/>
    </row>
    <row r="10" spans="1:78" ht="18.75" customHeight="1">
      <c r="A10" s="2"/>
      <c r="B10" s="42" t="str">
        <f>データ!N6</f>
        <v>-</v>
      </c>
      <c r="C10" s="42"/>
      <c r="D10" s="42"/>
      <c r="E10" s="42"/>
      <c r="F10" s="42"/>
      <c r="G10" s="42"/>
      <c r="H10" s="42"/>
      <c r="I10" s="42" t="str">
        <f>データ!O6</f>
        <v>該当数値なし</v>
      </c>
      <c r="J10" s="42"/>
      <c r="K10" s="42"/>
      <c r="L10" s="42"/>
      <c r="M10" s="42"/>
      <c r="N10" s="42"/>
      <c r="O10" s="42"/>
      <c r="P10" s="42">
        <f>データ!P6</f>
        <v>44.7</v>
      </c>
      <c r="Q10" s="42"/>
      <c r="R10" s="42"/>
      <c r="S10" s="42"/>
      <c r="T10" s="42"/>
      <c r="U10" s="42"/>
      <c r="V10" s="42"/>
      <c r="W10" s="42">
        <f>データ!Q6</f>
        <v>100</v>
      </c>
      <c r="X10" s="42"/>
      <c r="Y10" s="42"/>
      <c r="Z10" s="42"/>
      <c r="AA10" s="42"/>
      <c r="AB10" s="42"/>
      <c r="AC10" s="42"/>
      <c r="AD10" s="48">
        <f>データ!R6</f>
        <v>0</v>
      </c>
      <c r="AE10" s="48"/>
      <c r="AF10" s="48"/>
      <c r="AG10" s="48"/>
      <c r="AH10" s="48"/>
      <c r="AI10" s="48"/>
      <c r="AJ10" s="48"/>
      <c r="AK10" s="2"/>
      <c r="AL10" s="48">
        <f>データ!V6</f>
        <v>250106</v>
      </c>
      <c r="AM10" s="48"/>
      <c r="AN10" s="48"/>
      <c r="AO10" s="48"/>
      <c r="AP10" s="48"/>
      <c r="AQ10" s="48"/>
      <c r="AR10" s="48"/>
      <c r="AS10" s="48"/>
      <c r="AT10" s="42">
        <f>データ!W6</f>
        <v>42.95</v>
      </c>
      <c r="AU10" s="42"/>
      <c r="AV10" s="42"/>
      <c r="AW10" s="42"/>
      <c r="AX10" s="42"/>
      <c r="AY10" s="42"/>
      <c r="AZ10" s="42"/>
      <c r="BA10" s="42"/>
      <c r="BB10" s="42">
        <f>データ!X6</f>
        <v>5823.19</v>
      </c>
      <c r="BC10" s="42"/>
      <c r="BD10" s="42"/>
      <c r="BE10" s="42"/>
      <c r="BF10" s="42"/>
      <c r="BG10" s="42"/>
      <c r="BH10" s="42"/>
      <c r="BI10" s="42"/>
      <c r="BJ10" s="2"/>
      <c r="BK10" s="2"/>
      <c r="BL10" s="79" t="s">
        <v>22</v>
      </c>
      <c r="BM10" s="80"/>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7" t="s">
        <v>24</v>
      </c>
      <c r="BM11" s="77"/>
      <c r="BN11" s="77"/>
      <c r="BO11" s="77"/>
      <c r="BP11" s="77"/>
      <c r="BQ11" s="77"/>
      <c r="BR11" s="77"/>
      <c r="BS11" s="77"/>
      <c r="BT11" s="77"/>
      <c r="BU11" s="77"/>
      <c r="BV11" s="77"/>
      <c r="BW11" s="77"/>
      <c r="BX11" s="77"/>
      <c r="BY11" s="77"/>
      <c r="BZ11" s="7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7"/>
      <c r="BM12" s="77"/>
      <c r="BN12" s="77"/>
      <c r="BO12" s="77"/>
      <c r="BP12" s="77"/>
      <c r="BQ12" s="77"/>
      <c r="BR12" s="77"/>
      <c r="BS12" s="77"/>
      <c r="BT12" s="77"/>
      <c r="BU12" s="77"/>
      <c r="BV12" s="77"/>
      <c r="BW12" s="77"/>
      <c r="BX12" s="77"/>
      <c r="BY12" s="77"/>
      <c r="BZ12" s="7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8"/>
      <c r="BM13" s="78"/>
      <c r="BN13" s="78"/>
      <c r="BO13" s="78"/>
      <c r="BP13" s="78"/>
      <c r="BQ13" s="78"/>
      <c r="BR13" s="78"/>
      <c r="BS13" s="78"/>
      <c r="BT13" s="78"/>
      <c r="BU13" s="78"/>
      <c r="BV13" s="78"/>
      <c r="BW13" s="78"/>
      <c r="BX13" s="78"/>
      <c r="BY13" s="78"/>
      <c r="BZ13" s="78"/>
    </row>
    <row r="14" spans="1:78" ht="13.5" customHeight="1">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65" t="s">
        <v>26</v>
      </c>
      <c r="BM14" s="66"/>
      <c r="BN14" s="66"/>
      <c r="BO14" s="66"/>
      <c r="BP14" s="66"/>
      <c r="BQ14" s="66"/>
      <c r="BR14" s="66"/>
      <c r="BS14" s="66"/>
      <c r="BT14" s="66"/>
      <c r="BU14" s="66"/>
      <c r="BV14" s="66"/>
      <c r="BW14" s="66"/>
      <c r="BX14" s="66"/>
      <c r="BY14" s="66"/>
      <c r="BZ14" s="67"/>
    </row>
    <row r="15" spans="1:78" ht="13.5" customHeight="1">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68"/>
      <c r="BM15" s="69"/>
      <c r="BN15" s="69"/>
      <c r="BO15" s="69"/>
      <c r="BP15" s="69"/>
      <c r="BQ15" s="69"/>
      <c r="BR15" s="69"/>
      <c r="BS15" s="69"/>
      <c r="BT15" s="69"/>
      <c r="BU15" s="69"/>
      <c r="BV15" s="69"/>
      <c r="BW15" s="69"/>
      <c r="BX15" s="69"/>
      <c r="BY15" s="69"/>
      <c r="BZ15" s="70"/>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51" t="s">
        <v>125</v>
      </c>
      <c r="BM16" s="52"/>
      <c r="BN16" s="52"/>
      <c r="BO16" s="52"/>
      <c r="BP16" s="52"/>
      <c r="BQ16" s="52"/>
      <c r="BR16" s="52"/>
      <c r="BS16" s="52"/>
      <c r="BT16" s="52"/>
      <c r="BU16" s="52"/>
      <c r="BV16" s="52"/>
      <c r="BW16" s="52"/>
      <c r="BX16" s="52"/>
      <c r="BY16" s="52"/>
      <c r="BZ16" s="53"/>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51"/>
      <c r="BM17" s="52"/>
      <c r="BN17" s="52"/>
      <c r="BO17" s="52"/>
      <c r="BP17" s="52"/>
      <c r="BQ17" s="52"/>
      <c r="BR17" s="52"/>
      <c r="BS17" s="52"/>
      <c r="BT17" s="52"/>
      <c r="BU17" s="52"/>
      <c r="BV17" s="52"/>
      <c r="BW17" s="52"/>
      <c r="BX17" s="52"/>
      <c r="BY17" s="52"/>
      <c r="BZ17" s="53"/>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51"/>
      <c r="BM18" s="52"/>
      <c r="BN18" s="52"/>
      <c r="BO18" s="52"/>
      <c r="BP18" s="52"/>
      <c r="BQ18" s="52"/>
      <c r="BR18" s="52"/>
      <c r="BS18" s="52"/>
      <c r="BT18" s="52"/>
      <c r="BU18" s="52"/>
      <c r="BV18" s="52"/>
      <c r="BW18" s="52"/>
      <c r="BX18" s="52"/>
      <c r="BY18" s="52"/>
      <c r="BZ18" s="53"/>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51"/>
      <c r="BM19" s="52"/>
      <c r="BN19" s="52"/>
      <c r="BO19" s="52"/>
      <c r="BP19" s="52"/>
      <c r="BQ19" s="52"/>
      <c r="BR19" s="52"/>
      <c r="BS19" s="52"/>
      <c r="BT19" s="52"/>
      <c r="BU19" s="52"/>
      <c r="BV19" s="52"/>
      <c r="BW19" s="52"/>
      <c r="BX19" s="52"/>
      <c r="BY19" s="52"/>
      <c r="BZ19" s="53"/>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51"/>
      <c r="BM20" s="52"/>
      <c r="BN20" s="52"/>
      <c r="BO20" s="52"/>
      <c r="BP20" s="52"/>
      <c r="BQ20" s="52"/>
      <c r="BR20" s="52"/>
      <c r="BS20" s="52"/>
      <c r="BT20" s="52"/>
      <c r="BU20" s="52"/>
      <c r="BV20" s="52"/>
      <c r="BW20" s="52"/>
      <c r="BX20" s="52"/>
      <c r="BY20" s="52"/>
      <c r="BZ20" s="53"/>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51"/>
      <c r="BM21" s="52"/>
      <c r="BN21" s="52"/>
      <c r="BO21" s="52"/>
      <c r="BP21" s="52"/>
      <c r="BQ21" s="52"/>
      <c r="BR21" s="52"/>
      <c r="BS21" s="52"/>
      <c r="BT21" s="52"/>
      <c r="BU21" s="52"/>
      <c r="BV21" s="52"/>
      <c r="BW21" s="52"/>
      <c r="BX21" s="52"/>
      <c r="BY21" s="52"/>
      <c r="BZ21" s="53"/>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51"/>
      <c r="BM22" s="52"/>
      <c r="BN22" s="52"/>
      <c r="BO22" s="52"/>
      <c r="BP22" s="52"/>
      <c r="BQ22" s="52"/>
      <c r="BR22" s="52"/>
      <c r="BS22" s="52"/>
      <c r="BT22" s="52"/>
      <c r="BU22" s="52"/>
      <c r="BV22" s="52"/>
      <c r="BW22" s="52"/>
      <c r="BX22" s="52"/>
      <c r="BY22" s="52"/>
      <c r="BZ22" s="53"/>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51"/>
      <c r="BM23" s="52"/>
      <c r="BN23" s="52"/>
      <c r="BO23" s="52"/>
      <c r="BP23" s="52"/>
      <c r="BQ23" s="52"/>
      <c r="BR23" s="52"/>
      <c r="BS23" s="52"/>
      <c r="BT23" s="52"/>
      <c r="BU23" s="52"/>
      <c r="BV23" s="52"/>
      <c r="BW23" s="52"/>
      <c r="BX23" s="52"/>
      <c r="BY23" s="52"/>
      <c r="BZ23" s="53"/>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51"/>
      <c r="BM24" s="52"/>
      <c r="BN24" s="52"/>
      <c r="BO24" s="52"/>
      <c r="BP24" s="52"/>
      <c r="BQ24" s="52"/>
      <c r="BR24" s="52"/>
      <c r="BS24" s="52"/>
      <c r="BT24" s="52"/>
      <c r="BU24" s="52"/>
      <c r="BV24" s="52"/>
      <c r="BW24" s="52"/>
      <c r="BX24" s="52"/>
      <c r="BY24" s="52"/>
      <c r="BZ24" s="53"/>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51"/>
      <c r="BM25" s="52"/>
      <c r="BN25" s="52"/>
      <c r="BO25" s="52"/>
      <c r="BP25" s="52"/>
      <c r="BQ25" s="52"/>
      <c r="BR25" s="52"/>
      <c r="BS25" s="52"/>
      <c r="BT25" s="52"/>
      <c r="BU25" s="52"/>
      <c r="BV25" s="52"/>
      <c r="BW25" s="52"/>
      <c r="BX25" s="52"/>
      <c r="BY25" s="52"/>
      <c r="BZ25" s="53"/>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51"/>
      <c r="BM26" s="52"/>
      <c r="BN26" s="52"/>
      <c r="BO26" s="52"/>
      <c r="BP26" s="52"/>
      <c r="BQ26" s="52"/>
      <c r="BR26" s="52"/>
      <c r="BS26" s="52"/>
      <c r="BT26" s="52"/>
      <c r="BU26" s="52"/>
      <c r="BV26" s="52"/>
      <c r="BW26" s="52"/>
      <c r="BX26" s="52"/>
      <c r="BY26" s="52"/>
      <c r="BZ26" s="53"/>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51"/>
      <c r="BM27" s="52"/>
      <c r="BN27" s="52"/>
      <c r="BO27" s="52"/>
      <c r="BP27" s="52"/>
      <c r="BQ27" s="52"/>
      <c r="BR27" s="52"/>
      <c r="BS27" s="52"/>
      <c r="BT27" s="52"/>
      <c r="BU27" s="52"/>
      <c r="BV27" s="52"/>
      <c r="BW27" s="52"/>
      <c r="BX27" s="52"/>
      <c r="BY27" s="52"/>
      <c r="BZ27" s="53"/>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51"/>
      <c r="BM28" s="52"/>
      <c r="BN28" s="52"/>
      <c r="BO28" s="52"/>
      <c r="BP28" s="52"/>
      <c r="BQ28" s="52"/>
      <c r="BR28" s="52"/>
      <c r="BS28" s="52"/>
      <c r="BT28" s="52"/>
      <c r="BU28" s="52"/>
      <c r="BV28" s="52"/>
      <c r="BW28" s="52"/>
      <c r="BX28" s="52"/>
      <c r="BY28" s="52"/>
      <c r="BZ28" s="53"/>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51"/>
      <c r="BM29" s="52"/>
      <c r="BN29" s="52"/>
      <c r="BO29" s="52"/>
      <c r="BP29" s="52"/>
      <c r="BQ29" s="52"/>
      <c r="BR29" s="52"/>
      <c r="BS29" s="52"/>
      <c r="BT29" s="52"/>
      <c r="BU29" s="52"/>
      <c r="BV29" s="52"/>
      <c r="BW29" s="52"/>
      <c r="BX29" s="52"/>
      <c r="BY29" s="52"/>
      <c r="BZ29" s="53"/>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51"/>
      <c r="BM30" s="52"/>
      <c r="BN30" s="52"/>
      <c r="BO30" s="52"/>
      <c r="BP30" s="52"/>
      <c r="BQ30" s="52"/>
      <c r="BR30" s="52"/>
      <c r="BS30" s="52"/>
      <c r="BT30" s="52"/>
      <c r="BU30" s="52"/>
      <c r="BV30" s="52"/>
      <c r="BW30" s="52"/>
      <c r="BX30" s="52"/>
      <c r="BY30" s="52"/>
      <c r="BZ30" s="53"/>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51"/>
      <c r="BM31" s="52"/>
      <c r="BN31" s="52"/>
      <c r="BO31" s="52"/>
      <c r="BP31" s="52"/>
      <c r="BQ31" s="52"/>
      <c r="BR31" s="52"/>
      <c r="BS31" s="52"/>
      <c r="BT31" s="52"/>
      <c r="BU31" s="52"/>
      <c r="BV31" s="52"/>
      <c r="BW31" s="52"/>
      <c r="BX31" s="52"/>
      <c r="BY31" s="52"/>
      <c r="BZ31" s="53"/>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51"/>
      <c r="BM32" s="52"/>
      <c r="BN32" s="52"/>
      <c r="BO32" s="52"/>
      <c r="BP32" s="52"/>
      <c r="BQ32" s="52"/>
      <c r="BR32" s="52"/>
      <c r="BS32" s="52"/>
      <c r="BT32" s="52"/>
      <c r="BU32" s="52"/>
      <c r="BV32" s="52"/>
      <c r="BW32" s="52"/>
      <c r="BX32" s="52"/>
      <c r="BY32" s="52"/>
      <c r="BZ32" s="53"/>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51"/>
      <c r="BM33" s="52"/>
      <c r="BN33" s="52"/>
      <c r="BO33" s="52"/>
      <c r="BP33" s="52"/>
      <c r="BQ33" s="52"/>
      <c r="BR33" s="52"/>
      <c r="BS33" s="52"/>
      <c r="BT33" s="52"/>
      <c r="BU33" s="52"/>
      <c r="BV33" s="52"/>
      <c r="BW33" s="52"/>
      <c r="BX33" s="52"/>
      <c r="BY33" s="52"/>
      <c r="BZ33" s="53"/>
    </row>
    <row r="34" spans="1:78" ht="13.5" customHeight="1">
      <c r="A34" s="2"/>
      <c r="B34" s="17"/>
      <c r="C34" s="57" t="s">
        <v>27</v>
      </c>
      <c r="D34" s="57"/>
      <c r="E34" s="57"/>
      <c r="F34" s="57"/>
      <c r="G34" s="57"/>
      <c r="H34" s="57"/>
      <c r="I34" s="57"/>
      <c r="J34" s="57"/>
      <c r="K34" s="57"/>
      <c r="L34" s="57"/>
      <c r="M34" s="57"/>
      <c r="N34" s="57"/>
      <c r="O34" s="57"/>
      <c r="P34" s="57"/>
      <c r="Q34" s="20"/>
      <c r="R34" s="57" t="s">
        <v>28</v>
      </c>
      <c r="S34" s="57"/>
      <c r="T34" s="57"/>
      <c r="U34" s="57"/>
      <c r="V34" s="57"/>
      <c r="W34" s="57"/>
      <c r="X34" s="57"/>
      <c r="Y34" s="57"/>
      <c r="Z34" s="57"/>
      <c r="AA34" s="57"/>
      <c r="AB34" s="57"/>
      <c r="AC34" s="57"/>
      <c r="AD34" s="57"/>
      <c r="AE34" s="57"/>
      <c r="AF34" s="20"/>
      <c r="AG34" s="57" t="s">
        <v>29</v>
      </c>
      <c r="AH34" s="57"/>
      <c r="AI34" s="57"/>
      <c r="AJ34" s="57"/>
      <c r="AK34" s="57"/>
      <c r="AL34" s="57"/>
      <c r="AM34" s="57"/>
      <c r="AN34" s="57"/>
      <c r="AO34" s="57"/>
      <c r="AP34" s="57"/>
      <c r="AQ34" s="57"/>
      <c r="AR34" s="57"/>
      <c r="AS34" s="57"/>
      <c r="AT34" s="57"/>
      <c r="AU34" s="20"/>
      <c r="AV34" s="57" t="s">
        <v>30</v>
      </c>
      <c r="AW34" s="57"/>
      <c r="AX34" s="57"/>
      <c r="AY34" s="57"/>
      <c r="AZ34" s="57"/>
      <c r="BA34" s="57"/>
      <c r="BB34" s="57"/>
      <c r="BC34" s="57"/>
      <c r="BD34" s="57"/>
      <c r="BE34" s="57"/>
      <c r="BF34" s="57"/>
      <c r="BG34" s="57"/>
      <c r="BH34" s="57"/>
      <c r="BI34" s="57"/>
      <c r="BJ34" s="19"/>
      <c r="BK34" s="2"/>
      <c r="BL34" s="51"/>
      <c r="BM34" s="52"/>
      <c r="BN34" s="52"/>
      <c r="BO34" s="52"/>
      <c r="BP34" s="52"/>
      <c r="BQ34" s="52"/>
      <c r="BR34" s="52"/>
      <c r="BS34" s="52"/>
      <c r="BT34" s="52"/>
      <c r="BU34" s="52"/>
      <c r="BV34" s="52"/>
      <c r="BW34" s="52"/>
      <c r="BX34" s="52"/>
      <c r="BY34" s="52"/>
      <c r="BZ34" s="53"/>
    </row>
    <row r="35" spans="1:78" ht="13.5" customHeight="1">
      <c r="A35" s="2"/>
      <c r="B35" s="17"/>
      <c r="C35" s="57"/>
      <c r="D35" s="57"/>
      <c r="E35" s="57"/>
      <c r="F35" s="57"/>
      <c r="G35" s="57"/>
      <c r="H35" s="57"/>
      <c r="I35" s="57"/>
      <c r="J35" s="57"/>
      <c r="K35" s="57"/>
      <c r="L35" s="57"/>
      <c r="M35" s="57"/>
      <c r="N35" s="57"/>
      <c r="O35" s="57"/>
      <c r="P35" s="57"/>
      <c r="Q35" s="20"/>
      <c r="R35" s="57"/>
      <c r="S35" s="57"/>
      <c r="T35" s="57"/>
      <c r="U35" s="57"/>
      <c r="V35" s="57"/>
      <c r="W35" s="57"/>
      <c r="X35" s="57"/>
      <c r="Y35" s="57"/>
      <c r="Z35" s="57"/>
      <c r="AA35" s="57"/>
      <c r="AB35" s="57"/>
      <c r="AC35" s="57"/>
      <c r="AD35" s="57"/>
      <c r="AE35" s="57"/>
      <c r="AF35" s="20"/>
      <c r="AG35" s="57"/>
      <c r="AH35" s="57"/>
      <c r="AI35" s="57"/>
      <c r="AJ35" s="57"/>
      <c r="AK35" s="57"/>
      <c r="AL35" s="57"/>
      <c r="AM35" s="57"/>
      <c r="AN35" s="57"/>
      <c r="AO35" s="57"/>
      <c r="AP35" s="57"/>
      <c r="AQ35" s="57"/>
      <c r="AR35" s="57"/>
      <c r="AS35" s="57"/>
      <c r="AT35" s="57"/>
      <c r="AU35" s="20"/>
      <c r="AV35" s="57"/>
      <c r="AW35" s="57"/>
      <c r="AX35" s="57"/>
      <c r="AY35" s="57"/>
      <c r="AZ35" s="57"/>
      <c r="BA35" s="57"/>
      <c r="BB35" s="57"/>
      <c r="BC35" s="57"/>
      <c r="BD35" s="57"/>
      <c r="BE35" s="57"/>
      <c r="BF35" s="57"/>
      <c r="BG35" s="57"/>
      <c r="BH35" s="57"/>
      <c r="BI35" s="57"/>
      <c r="BJ35" s="19"/>
      <c r="BK35" s="2"/>
      <c r="BL35" s="51"/>
      <c r="BM35" s="52"/>
      <c r="BN35" s="52"/>
      <c r="BO35" s="52"/>
      <c r="BP35" s="52"/>
      <c r="BQ35" s="52"/>
      <c r="BR35" s="52"/>
      <c r="BS35" s="52"/>
      <c r="BT35" s="52"/>
      <c r="BU35" s="52"/>
      <c r="BV35" s="52"/>
      <c r="BW35" s="52"/>
      <c r="BX35" s="52"/>
      <c r="BY35" s="52"/>
      <c r="BZ35" s="53"/>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51"/>
      <c r="BM36" s="52"/>
      <c r="BN36" s="52"/>
      <c r="BO36" s="52"/>
      <c r="BP36" s="52"/>
      <c r="BQ36" s="52"/>
      <c r="BR36" s="52"/>
      <c r="BS36" s="52"/>
      <c r="BT36" s="52"/>
      <c r="BU36" s="52"/>
      <c r="BV36" s="52"/>
      <c r="BW36" s="52"/>
      <c r="BX36" s="52"/>
      <c r="BY36" s="52"/>
      <c r="BZ36" s="53"/>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51"/>
      <c r="BM37" s="52"/>
      <c r="BN37" s="52"/>
      <c r="BO37" s="52"/>
      <c r="BP37" s="52"/>
      <c r="BQ37" s="52"/>
      <c r="BR37" s="52"/>
      <c r="BS37" s="52"/>
      <c r="BT37" s="52"/>
      <c r="BU37" s="52"/>
      <c r="BV37" s="52"/>
      <c r="BW37" s="52"/>
      <c r="BX37" s="52"/>
      <c r="BY37" s="52"/>
      <c r="BZ37" s="53"/>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51"/>
      <c r="BM38" s="52"/>
      <c r="BN38" s="52"/>
      <c r="BO38" s="52"/>
      <c r="BP38" s="52"/>
      <c r="BQ38" s="52"/>
      <c r="BR38" s="52"/>
      <c r="BS38" s="52"/>
      <c r="BT38" s="52"/>
      <c r="BU38" s="52"/>
      <c r="BV38" s="52"/>
      <c r="BW38" s="52"/>
      <c r="BX38" s="52"/>
      <c r="BY38" s="52"/>
      <c r="BZ38" s="53"/>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51"/>
      <c r="BM39" s="52"/>
      <c r="BN39" s="52"/>
      <c r="BO39" s="52"/>
      <c r="BP39" s="52"/>
      <c r="BQ39" s="52"/>
      <c r="BR39" s="52"/>
      <c r="BS39" s="52"/>
      <c r="BT39" s="52"/>
      <c r="BU39" s="52"/>
      <c r="BV39" s="52"/>
      <c r="BW39" s="52"/>
      <c r="BX39" s="52"/>
      <c r="BY39" s="52"/>
      <c r="BZ39" s="53"/>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51"/>
      <c r="BM40" s="52"/>
      <c r="BN40" s="52"/>
      <c r="BO40" s="52"/>
      <c r="BP40" s="52"/>
      <c r="BQ40" s="52"/>
      <c r="BR40" s="52"/>
      <c r="BS40" s="52"/>
      <c r="BT40" s="52"/>
      <c r="BU40" s="52"/>
      <c r="BV40" s="52"/>
      <c r="BW40" s="52"/>
      <c r="BX40" s="52"/>
      <c r="BY40" s="52"/>
      <c r="BZ40" s="53"/>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51"/>
      <c r="BM41" s="52"/>
      <c r="BN41" s="52"/>
      <c r="BO41" s="52"/>
      <c r="BP41" s="52"/>
      <c r="BQ41" s="52"/>
      <c r="BR41" s="52"/>
      <c r="BS41" s="52"/>
      <c r="BT41" s="52"/>
      <c r="BU41" s="52"/>
      <c r="BV41" s="52"/>
      <c r="BW41" s="52"/>
      <c r="BX41" s="52"/>
      <c r="BY41" s="52"/>
      <c r="BZ41" s="53"/>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51"/>
      <c r="BM42" s="52"/>
      <c r="BN42" s="52"/>
      <c r="BO42" s="52"/>
      <c r="BP42" s="52"/>
      <c r="BQ42" s="52"/>
      <c r="BR42" s="52"/>
      <c r="BS42" s="52"/>
      <c r="BT42" s="52"/>
      <c r="BU42" s="52"/>
      <c r="BV42" s="52"/>
      <c r="BW42" s="52"/>
      <c r="BX42" s="52"/>
      <c r="BY42" s="52"/>
      <c r="BZ42" s="53"/>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51"/>
      <c r="BM43" s="52"/>
      <c r="BN43" s="52"/>
      <c r="BO43" s="52"/>
      <c r="BP43" s="52"/>
      <c r="BQ43" s="52"/>
      <c r="BR43" s="52"/>
      <c r="BS43" s="52"/>
      <c r="BT43" s="52"/>
      <c r="BU43" s="52"/>
      <c r="BV43" s="52"/>
      <c r="BW43" s="52"/>
      <c r="BX43" s="52"/>
      <c r="BY43" s="52"/>
      <c r="BZ43" s="53"/>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4"/>
      <c r="BM44" s="55"/>
      <c r="BN44" s="55"/>
      <c r="BO44" s="55"/>
      <c r="BP44" s="55"/>
      <c r="BQ44" s="55"/>
      <c r="BR44" s="55"/>
      <c r="BS44" s="55"/>
      <c r="BT44" s="55"/>
      <c r="BU44" s="55"/>
      <c r="BV44" s="55"/>
      <c r="BW44" s="55"/>
      <c r="BX44" s="55"/>
      <c r="BY44" s="55"/>
      <c r="BZ44" s="56"/>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5" t="s">
        <v>31</v>
      </c>
      <c r="BM45" s="66"/>
      <c r="BN45" s="66"/>
      <c r="BO45" s="66"/>
      <c r="BP45" s="66"/>
      <c r="BQ45" s="66"/>
      <c r="BR45" s="66"/>
      <c r="BS45" s="66"/>
      <c r="BT45" s="66"/>
      <c r="BU45" s="66"/>
      <c r="BV45" s="66"/>
      <c r="BW45" s="66"/>
      <c r="BX45" s="66"/>
      <c r="BY45" s="66"/>
      <c r="BZ45" s="67"/>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8"/>
      <c r="BM46" s="69"/>
      <c r="BN46" s="69"/>
      <c r="BO46" s="69"/>
      <c r="BP46" s="69"/>
      <c r="BQ46" s="69"/>
      <c r="BR46" s="69"/>
      <c r="BS46" s="69"/>
      <c r="BT46" s="69"/>
      <c r="BU46" s="69"/>
      <c r="BV46" s="69"/>
      <c r="BW46" s="69"/>
      <c r="BX46" s="69"/>
      <c r="BY46" s="69"/>
      <c r="BZ46" s="70"/>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1" t="s">
        <v>122</v>
      </c>
      <c r="BM47" s="72"/>
      <c r="BN47" s="72"/>
      <c r="BO47" s="72"/>
      <c r="BP47" s="72"/>
      <c r="BQ47" s="72"/>
      <c r="BR47" s="72"/>
      <c r="BS47" s="72"/>
      <c r="BT47" s="72"/>
      <c r="BU47" s="72"/>
      <c r="BV47" s="72"/>
      <c r="BW47" s="72"/>
      <c r="BX47" s="72"/>
      <c r="BY47" s="72"/>
      <c r="BZ47" s="73"/>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1"/>
      <c r="BM48" s="72"/>
      <c r="BN48" s="72"/>
      <c r="BO48" s="72"/>
      <c r="BP48" s="72"/>
      <c r="BQ48" s="72"/>
      <c r="BR48" s="72"/>
      <c r="BS48" s="72"/>
      <c r="BT48" s="72"/>
      <c r="BU48" s="72"/>
      <c r="BV48" s="72"/>
      <c r="BW48" s="72"/>
      <c r="BX48" s="72"/>
      <c r="BY48" s="72"/>
      <c r="BZ48" s="73"/>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1"/>
      <c r="BM49" s="72"/>
      <c r="BN49" s="72"/>
      <c r="BO49" s="72"/>
      <c r="BP49" s="72"/>
      <c r="BQ49" s="72"/>
      <c r="BR49" s="72"/>
      <c r="BS49" s="72"/>
      <c r="BT49" s="72"/>
      <c r="BU49" s="72"/>
      <c r="BV49" s="72"/>
      <c r="BW49" s="72"/>
      <c r="BX49" s="72"/>
      <c r="BY49" s="72"/>
      <c r="BZ49" s="73"/>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1"/>
      <c r="BM50" s="72"/>
      <c r="BN50" s="72"/>
      <c r="BO50" s="72"/>
      <c r="BP50" s="72"/>
      <c r="BQ50" s="72"/>
      <c r="BR50" s="72"/>
      <c r="BS50" s="72"/>
      <c r="BT50" s="72"/>
      <c r="BU50" s="72"/>
      <c r="BV50" s="72"/>
      <c r="BW50" s="72"/>
      <c r="BX50" s="72"/>
      <c r="BY50" s="72"/>
      <c r="BZ50" s="73"/>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1"/>
      <c r="BM51" s="72"/>
      <c r="BN51" s="72"/>
      <c r="BO51" s="72"/>
      <c r="BP51" s="72"/>
      <c r="BQ51" s="72"/>
      <c r="BR51" s="72"/>
      <c r="BS51" s="72"/>
      <c r="BT51" s="72"/>
      <c r="BU51" s="72"/>
      <c r="BV51" s="72"/>
      <c r="BW51" s="72"/>
      <c r="BX51" s="72"/>
      <c r="BY51" s="72"/>
      <c r="BZ51" s="73"/>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1"/>
      <c r="BM52" s="72"/>
      <c r="BN52" s="72"/>
      <c r="BO52" s="72"/>
      <c r="BP52" s="72"/>
      <c r="BQ52" s="72"/>
      <c r="BR52" s="72"/>
      <c r="BS52" s="72"/>
      <c r="BT52" s="72"/>
      <c r="BU52" s="72"/>
      <c r="BV52" s="72"/>
      <c r="BW52" s="72"/>
      <c r="BX52" s="72"/>
      <c r="BY52" s="72"/>
      <c r="BZ52" s="73"/>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1"/>
      <c r="BM53" s="72"/>
      <c r="BN53" s="72"/>
      <c r="BO53" s="72"/>
      <c r="BP53" s="72"/>
      <c r="BQ53" s="72"/>
      <c r="BR53" s="72"/>
      <c r="BS53" s="72"/>
      <c r="BT53" s="72"/>
      <c r="BU53" s="72"/>
      <c r="BV53" s="72"/>
      <c r="BW53" s="72"/>
      <c r="BX53" s="72"/>
      <c r="BY53" s="72"/>
      <c r="BZ53" s="73"/>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1"/>
      <c r="BM54" s="72"/>
      <c r="BN54" s="72"/>
      <c r="BO54" s="72"/>
      <c r="BP54" s="72"/>
      <c r="BQ54" s="72"/>
      <c r="BR54" s="72"/>
      <c r="BS54" s="72"/>
      <c r="BT54" s="72"/>
      <c r="BU54" s="72"/>
      <c r="BV54" s="72"/>
      <c r="BW54" s="72"/>
      <c r="BX54" s="72"/>
      <c r="BY54" s="72"/>
      <c r="BZ54" s="73"/>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1"/>
      <c r="BM55" s="72"/>
      <c r="BN55" s="72"/>
      <c r="BO55" s="72"/>
      <c r="BP55" s="72"/>
      <c r="BQ55" s="72"/>
      <c r="BR55" s="72"/>
      <c r="BS55" s="72"/>
      <c r="BT55" s="72"/>
      <c r="BU55" s="72"/>
      <c r="BV55" s="72"/>
      <c r="BW55" s="72"/>
      <c r="BX55" s="72"/>
      <c r="BY55" s="72"/>
      <c r="BZ55" s="73"/>
    </row>
    <row r="56" spans="1:78" ht="13.5" customHeight="1">
      <c r="A56" s="2"/>
      <c r="B56" s="17"/>
      <c r="C56" s="57" t="s">
        <v>32</v>
      </c>
      <c r="D56" s="57"/>
      <c r="E56" s="57"/>
      <c r="F56" s="57"/>
      <c r="G56" s="57"/>
      <c r="H56" s="57"/>
      <c r="I56" s="57"/>
      <c r="J56" s="57"/>
      <c r="K56" s="57"/>
      <c r="L56" s="57"/>
      <c r="M56" s="57"/>
      <c r="N56" s="57"/>
      <c r="O56" s="57"/>
      <c r="P56" s="57"/>
      <c r="Q56" s="20"/>
      <c r="R56" s="57" t="s">
        <v>33</v>
      </c>
      <c r="S56" s="57"/>
      <c r="T56" s="57"/>
      <c r="U56" s="57"/>
      <c r="V56" s="57"/>
      <c r="W56" s="57"/>
      <c r="X56" s="57"/>
      <c r="Y56" s="57"/>
      <c r="Z56" s="57"/>
      <c r="AA56" s="57"/>
      <c r="AB56" s="57"/>
      <c r="AC56" s="57"/>
      <c r="AD56" s="57"/>
      <c r="AE56" s="57"/>
      <c r="AF56" s="20"/>
      <c r="AG56" s="57" t="s">
        <v>34</v>
      </c>
      <c r="AH56" s="57"/>
      <c r="AI56" s="57"/>
      <c r="AJ56" s="57"/>
      <c r="AK56" s="57"/>
      <c r="AL56" s="57"/>
      <c r="AM56" s="57"/>
      <c r="AN56" s="57"/>
      <c r="AO56" s="57"/>
      <c r="AP56" s="57"/>
      <c r="AQ56" s="57"/>
      <c r="AR56" s="57"/>
      <c r="AS56" s="57"/>
      <c r="AT56" s="57"/>
      <c r="AU56" s="20"/>
      <c r="AV56" s="57" t="s">
        <v>35</v>
      </c>
      <c r="AW56" s="57"/>
      <c r="AX56" s="57"/>
      <c r="AY56" s="57"/>
      <c r="AZ56" s="57"/>
      <c r="BA56" s="57"/>
      <c r="BB56" s="57"/>
      <c r="BC56" s="57"/>
      <c r="BD56" s="57"/>
      <c r="BE56" s="57"/>
      <c r="BF56" s="57"/>
      <c r="BG56" s="57"/>
      <c r="BH56" s="57"/>
      <c r="BI56" s="57"/>
      <c r="BJ56" s="19"/>
      <c r="BK56" s="2"/>
      <c r="BL56" s="71"/>
      <c r="BM56" s="72"/>
      <c r="BN56" s="72"/>
      <c r="BO56" s="72"/>
      <c r="BP56" s="72"/>
      <c r="BQ56" s="72"/>
      <c r="BR56" s="72"/>
      <c r="BS56" s="72"/>
      <c r="BT56" s="72"/>
      <c r="BU56" s="72"/>
      <c r="BV56" s="72"/>
      <c r="BW56" s="72"/>
      <c r="BX56" s="72"/>
      <c r="BY56" s="72"/>
      <c r="BZ56" s="73"/>
    </row>
    <row r="57" spans="1:78" ht="13.5" customHeight="1">
      <c r="A57" s="2"/>
      <c r="B57" s="17"/>
      <c r="C57" s="57"/>
      <c r="D57" s="57"/>
      <c r="E57" s="57"/>
      <c r="F57" s="57"/>
      <c r="G57" s="57"/>
      <c r="H57" s="57"/>
      <c r="I57" s="57"/>
      <c r="J57" s="57"/>
      <c r="K57" s="57"/>
      <c r="L57" s="57"/>
      <c r="M57" s="57"/>
      <c r="N57" s="57"/>
      <c r="O57" s="57"/>
      <c r="P57" s="57"/>
      <c r="Q57" s="20"/>
      <c r="R57" s="57"/>
      <c r="S57" s="57"/>
      <c r="T57" s="57"/>
      <c r="U57" s="57"/>
      <c r="V57" s="57"/>
      <c r="W57" s="57"/>
      <c r="X57" s="57"/>
      <c r="Y57" s="57"/>
      <c r="Z57" s="57"/>
      <c r="AA57" s="57"/>
      <c r="AB57" s="57"/>
      <c r="AC57" s="57"/>
      <c r="AD57" s="57"/>
      <c r="AE57" s="57"/>
      <c r="AF57" s="20"/>
      <c r="AG57" s="57"/>
      <c r="AH57" s="57"/>
      <c r="AI57" s="57"/>
      <c r="AJ57" s="57"/>
      <c r="AK57" s="57"/>
      <c r="AL57" s="57"/>
      <c r="AM57" s="57"/>
      <c r="AN57" s="57"/>
      <c r="AO57" s="57"/>
      <c r="AP57" s="57"/>
      <c r="AQ57" s="57"/>
      <c r="AR57" s="57"/>
      <c r="AS57" s="57"/>
      <c r="AT57" s="57"/>
      <c r="AU57" s="20"/>
      <c r="AV57" s="57"/>
      <c r="AW57" s="57"/>
      <c r="AX57" s="57"/>
      <c r="AY57" s="57"/>
      <c r="AZ57" s="57"/>
      <c r="BA57" s="57"/>
      <c r="BB57" s="57"/>
      <c r="BC57" s="57"/>
      <c r="BD57" s="57"/>
      <c r="BE57" s="57"/>
      <c r="BF57" s="57"/>
      <c r="BG57" s="57"/>
      <c r="BH57" s="57"/>
      <c r="BI57" s="57"/>
      <c r="BJ57" s="19"/>
      <c r="BK57" s="2"/>
      <c r="BL57" s="71"/>
      <c r="BM57" s="72"/>
      <c r="BN57" s="72"/>
      <c r="BO57" s="72"/>
      <c r="BP57" s="72"/>
      <c r="BQ57" s="72"/>
      <c r="BR57" s="72"/>
      <c r="BS57" s="72"/>
      <c r="BT57" s="72"/>
      <c r="BU57" s="72"/>
      <c r="BV57" s="72"/>
      <c r="BW57" s="72"/>
      <c r="BX57" s="72"/>
      <c r="BY57" s="72"/>
      <c r="BZ57" s="73"/>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1"/>
      <c r="BM58" s="72"/>
      <c r="BN58" s="72"/>
      <c r="BO58" s="72"/>
      <c r="BP58" s="72"/>
      <c r="BQ58" s="72"/>
      <c r="BR58" s="72"/>
      <c r="BS58" s="72"/>
      <c r="BT58" s="72"/>
      <c r="BU58" s="72"/>
      <c r="BV58" s="72"/>
      <c r="BW58" s="72"/>
      <c r="BX58" s="72"/>
      <c r="BY58" s="72"/>
      <c r="BZ58" s="73"/>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1"/>
      <c r="BM59" s="72"/>
      <c r="BN59" s="72"/>
      <c r="BO59" s="72"/>
      <c r="BP59" s="72"/>
      <c r="BQ59" s="72"/>
      <c r="BR59" s="72"/>
      <c r="BS59" s="72"/>
      <c r="BT59" s="72"/>
      <c r="BU59" s="72"/>
      <c r="BV59" s="72"/>
      <c r="BW59" s="72"/>
      <c r="BX59" s="72"/>
      <c r="BY59" s="72"/>
      <c r="BZ59" s="73"/>
    </row>
    <row r="60" spans="1:78" ht="13.5" customHeight="1">
      <c r="A60" s="2"/>
      <c r="B60" s="62" t="s">
        <v>36</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71"/>
      <c r="BM60" s="72"/>
      <c r="BN60" s="72"/>
      <c r="BO60" s="72"/>
      <c r="BP60" s="72"/>
      <c r="BQ60" s="72"/>
      <c r="BR60" s="72"/>
      <c r="BS60" s="72"/>
      <c r="BT60" s="72"/>
      <c r="BU60" s="72"/>
      <c r="BV60" s="72"/>
      <c r="BW60" s="72"/>
      <c r="BX60" s="72"/>
      <c r="BY60" s="72"/>
      <c r="BZ60" s="73"/>
    </row>
    <row r="61" spans="1:78" ht="13.5" customHeight="1">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71"/>
      <c r="BM61" s="72"/>
      <c r="BN61" s="72"/>
      <c r="BO61" s="72"/>
      <c r="BP61" s="72"/>
      <c r="BQ61" s="72"/>
      <c r="BR61" s="72"/>
      <c r="BS61" s="72"/>
      <c r="BT61" s="72"/>
      <c r="BU61" s="72"/>
      <c r="BV61" s="72"/>
      <c r="BW61" s="72"/>
      <c r="BX61" s="72"/>
      <c r="BY61" s="72"/>
      <c r="BZ61" s="73"/>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1"/>
      <c r="BM62" s="72"/>
      <c r="BN62" s="72"/>
      <c r="BO62" s="72"/>
      <c r="BP62" s="72"/>
      <c r="BQ62" s="72"/>
      <c r="BR62" s="72"/>
      <c r="BS62" s="72"/>
      <c r="BT62" s="72"/>
      <c r="BU62" s="72"/>
      <c r="BV62" s="72"/>
      <c r="BW62" s="72"/>
      <c r="BX62" s="72"/>
      <c r="BY62" s="72"/>
      <c r="BZ62" s="73"/>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4"/>
      <c r="BM63" s="75"/>
      <c r="BN63" s="75"/>
      <c r="BO63" s="75"/>
      <c r="BP63" s="75"/>
      <c r="BQ63" s="75"/>
      <c r="BR63" s="75"/>
      <c r="BS63" s="75"/>
      <c r="BT63" s="75"/>
      <c r="BU63" s="75"/>
      <c r="BV63" s="75"/>
      <c r="BW63" s="75"/>
      <c r="BX63" s="75"/>
      <c r="BY63" s="75"/>
      <c r="BZ63" s="76"/>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5" t="s">
        <v>37</v>
      </c>
      <c r="BM64" s="66"/>
      <c r="BN64" s="66"/>
      <c r="BO64" s="66"/>
      <c r="BP64" s="66"/>
      <c r="BQ64" s="66"/>
      <c r="BR64" s="66"/>
      <c r="BS64" s="66"/>
      <c r="BT64" s="66"/>
      <c r="BU64" s="66"/>
      <c r="BV64" s="66"/>
      <c r="BW64" s="66"/>
      <c r="BX64" s="66"/>
      <c r="BY64" s="66"/>
      <c r="BZ64" s="67"/>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8"/>
      <c r="BM65" s="69"/>
      <c r="BN65" s="69"/>
      <c r="BO65" s="69"/>
      <c r="BP65" s="69"/>
      <c r="BQ65" s="69"/>
      <c r="BR65" s="69"/>
      <c r="BS65" s="69"/>
      <c r="BT65" s="69"/>
      <c r="BU65" s="69"/>
      <c r="BV65" s="69"/>
      <c r="BW65" s="69"/>
      <c r="BX65" s="69"/>
      <c r="BY65" s="69"/>
      <c r="BZ65" s="70"/>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51" t="s">
        <v>124</v>
      </c>
      <c r="BM66" s="52"/>
      <c r="BN66" s="52"/>
      <c r="BO66" s="52"/>
      <c r="BP66" s="52"/>
      <c r="BQ66" s="52"/>
      <c r="BR66" s="52"/>
      <c r="BS66" s="52"/>
      <c r="BT66" s="52"/>
      <c r="BU66" s="52"/>
      <c r="BV66" s="52"/>
      <c r="BW66" s="52"/>
      <c r="BX66" s="52"/>
      <c r="BY66" s="52"/>
      <c r="BZ66" s="53"/>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51"/>
      <c r="BM67" s="52"/>
      <c r="BN67" s="52"/>
      <c r="BO67" s="52"/>
      <c r="BP67" s="52"/>
      <c r="BQ67" s="52"/>
      <c r="BR67" s="52"/>
      <c r="BS67" s="52"/>
      <c r="BT67" s="52"/>
      <c r="BU67" s="52"/>
      <c r="BV67" s="52"/>
      <c r="BW67" s="52"/>
      <c r="BX67" s="52"/>
      <c r="BY67" s="52"/>
      <c r="BZ67" s="53"/>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51"/>
      <c r="BM68" s="52"/>
      <c r="BN68" s="52"/>
      <c r="BO68" s="52"/>
      <c r="BP68" s="52"/>
      <c r="BQ68" s="52"/>
      <c r="BR68" s="52"/>
      <c r="BS68" s="52"/>
      <c r="BT68" s="52"/>
      <c r="BU68" s="52"/>
      <c r="BV68" s="52"/>
      <c r="BW68" s="52"/>
      <c r="BX68" s="52"/>
      <c r="BY68" s="52"/>
      <c r="BZ68" s="53"/>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51"/>
      <c r="BM69" s="52"/>
      <c r="BN69" s="52"/>
      <c r="BO69" s="52"/>
      <c r="BP69" s="52"/>
      <c r="BQ69" s="52"/>
      <c r="BR69" s="52"/>
      <c r="BS69" s="52"/>
      <c r="BT69" s="52"/>
      <c r="BU69" s="52"/>
      <c r="BV69" s="52"/>
      <c r="BW69" s="52"/>
      <c r="BX69" s="52"/>
      <c r="BY69" s="52"/>
      <c r="BZ69" s="53"/>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51"/>
      <c r="BM70" s="52"/>
      <c r="BN70" s="52"/>
      <c r="BO70" s="52"/>
      <c r="BP70" s="52"/>
      <c r="BQ70" s="52"/>
      <c r="BR70" s="52"/>
      <c r="BS70" s="52"/>
      <c r="BT70" s="52"/>
      <c r="BU70" s="52"/>
      <c r="BV70" s="52"/>
      <c r="BW70" s="52"/>
      <c r="BX70" s="52"/>
      <c r="BY70" s="52"/>
      <c r="BZ70" s="53"/>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51"/>
      <c r="BM71" s="52"/>
      <c r="BN71" s="52"/>
      <c r="BO71" s="52"/>
      <c r="BP71" s="52"/>
      <c r="BQ71" s="52"/>
      <c r="BR71" s="52"/>
      <c r="BS71" s="52"/>
      <c r="BT71" s="52"/>
      <c r="BU71" s="52"/>
      <c r="BV71" s="52"/>
      <c r="BW71" s="52"/>
      <c r="BX71" s="52"/>
      <c r="BY71" s="52"/>
      <c r="BZ71" s="53"/>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51"/>
      <c r="BM72" s="52"/>
      <c r="BN72" s="52"/>
      <c r="BO72" s="52"/>
      <c r="BP72" s="52"/>
      <c r="BQ72" s="52"/>
      <c r="BR72" s="52"/>
      <c r="BS72" s="52"/>
      <c r="BT72" s="52"/>
      <c r="BU72" s="52"/>
      <c r="BV72" s="52"/>
      <c r="BW72" s="52"/>
      <c r="BX72" s="52"/>
      <c r="BY72" s="52"/>
      <c r="BZ72" s="53"/>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51"/>
      <c r="BM73" s="52"/>
      <c r="BN73" s="52"/>
      <c r="BO73" s="52"/>
      <c r="BP73" s="52"/>
      <c r="BQ73" s="52"/>
      <c r="BR73" s="52"/>
      <c r="BS73" s="52"/>
      <c r="BT73" s="52"/>
      <c r="BU73" s="52"/>
      <c r="BV73" s="52"/>
      <c r="BW73" s="52"/>
      <c r="BX73" s="52"/>
      <c r="BY73" s="52"/>
      <c r="BZ73" s="53"/>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51"/>
      <c r="BM74" s="52"/>
      <c r="BN74" s="52"/>
      <c r="BO74" s="52"/>
      <c r="BP74" s="52"/>
      <c r="BQ74" s="52"/>
      <c r="BR74" s="52"/>
      <c r="BS74" s="52"/>
      <c r="BT74" s="52"/>
      <c r="BU74" s="52"/>
      <c r="BV74" s="52"/>
      <c r="BW74" s="52"/>
      <c r="BX74" s="52"/>
      <c r="BY74" s="52"/>
      <c r="BZ74" s="53"/>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51"/>
      <c r="BM75" s="52"/>
      <c r="BN75" s="52"/>
      <c r="BO75" s="52"/>
      <c r="BP75" s="52"/>
      <c r="BQ75" s="52"/>
      <c r="BR75" s="52"/>
      <c r="BS75" s="52"/>
      <c r="BT75" s="52"/>
      <c r="BU75" s="52"/>
      <c r="BV75" s="52"/>
      <c r="BW75" s="52"/>
      <c r="BX75" s="52"/>
      <c r="BY75" s="52"/>
      <c r="BZ75" s="53"/>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51"/>
      <c r="BM76" s="52"/>
      <c r="BN76" s="52"/>
      <c r="BO76" s="52"/>
      <c r="BP76" s="52"/>
      <c r="BQ76" s="52"/>
      <c r="BR76" s="52"/>
      <c r="BS76" s="52"/>
      <c r="BT76" s="52"/>
      <c r="BU76" s="52"/>
      <c r="BV76" s="52"/>
      <c r="BW76" s="52"/>
      <c r="BX76" s="52"/>
      <c r="BY76" s="52"/>
      <c r="BZ76" s="53"/>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51"/>
      <c r="BM77" s="52"/>
      <c r="BN77" s="52"/>
      <c r="BO77" s="52"/>
      <c r="BP77" s="52"/>
      <c r="BQ77" s="52"/>
      <c r="BR77" s="52"/>
      <c r="BS77" s="52"/>
      <c r="BT77" s="52"/>
      <c r="BU77" s="52"/>
      <c r="BV77" s="52"/>
      <c r="BW77" s="52"/>
      <c r="BX77" s="52"/>
      <c r="BY77" s="52"/>
      <c r="BZ77" s="53"/>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51"/>
      <c r="BM78" s="52"/>
      <c r="BN78" s="52"/>
      <c r="BO78" s="52"/>
      <c r="BP78" s="52"/>
      <c r="BQ78" s="52"/>
      <c r="BR78" s="52"/>
      <c r="BS78" s="52"/>
      <c r="BT78" s="52"/>
      <c r="BU78" s="52"/>
      <c r="BV78" s="52"/>
      <c r="BW78" s="52"/>
      <c r="BX78" s="52"/>
      <c r="BY78" s="52"/>
      <c r="BZ78" s="53"/>
    </row>
    <row r="79" spans="1:78" ht="13.5" customHeight="1">
      <c r="A79" s="2"/>
      <c r="B79" s="17"/>
      <c r="C79" s="57" t="s">
        <v>38</v>
      </c>
      <c r="D79" s="57"/>
      <c r="E79" s="57"/>
      <c r="F79" s="57"/>
      <c r="G79" s="57"/>
      <c r="H79" s="57"/>
      <c r="I79" s="57"/>
      <c r="J79" s="57"/>
      <c r="K79" s="57"/>
      <c r="L79" s="57"/>
      <c r="M79" s="57"/>
      <c r="N79" s="57"/>
      <c r="O79" s="57"/>
      <c r="P79" s="57"/>
      <c r="Q79" s="57"/>
      <c r="R79" s="57"/>
      <c r="S79" s="57"/>
      <c r="T79" s="57"/>
      <c r="U79" s="20"/>
      <c r="V79" s="20"/>
      <c r="W79" s="57" t="s">
        <v>39</v>
      </c>
      <c r="X79" s="57"/>
      <c r="Y79" s="57"/>
      <c r="Z79" s="57"/>
      <c r="AA79" s="57"/>
      <c r="AB79" s="57"/>
      <c r="AC79" s="57"/>
      <c r="AD79" s="57"/>
      <c r="AE79" s="57"/>
      <c r="AF79" s="57"/>
      <c r="AG79" s="57"/>
      <c r="AH79" s="57"/>
      <c r="AI79" s="57"/>
      <c r="AJ79" s="57"/>
      <c r="AK79" s="57"/>
      <c r="AL79" s="57"/>
      <c r="AM79" s="57"/>
      <c r="AN79" s="57"/>
      <c r="AO79" s="20"/>
      <c r="AP79" s="20"/>
      <c r="AQ79" s="57" t="s">
        <v>40</v>
      </c>
      <c r="AR79" s="57"/>
      <c r="AS79" s="57"/>
      <c r="AT79" s="57"/>
      <c r="AU79" s="57"/>
      <c r="AV79" s="57"/>
      <c r="AW79" s="57"/>
      <c r="AX79" s="57"/>
      <c r="AY79" s="57"/>
      <c r="AZ79" s="57"/>
      <c r="BA79" s="57"/>
      <c r="BB79" s="57"/>
      <c r="BC79" s="57"/>
      <c r="BD79" s="57"/>
      <c r="BE79" s="57"/>
      <c r="BF79" s="57"/>
      <c r="BG79" s="57"/>
      <c r="BH79" s="57"/>
      <c r="BI79" s="18"/>
      <c r="BJ79" s="19"/>
      <c r="BK79" s="2"/>
      <c r="BL79" s="51"/>
      <c r="BM79" s="52"/>
      <c r="BN79" s="52"/>
      <c r="BO79" s="52"/>
      <c r="BP79" s="52"/>
      <c r="BQ79" s="52"/>
      <c r="BR79" s="52"/>
      <c r="BS79" s="52"/>
      <c r="BT79" s="52"/>
      <c r="BU79" s="52"/>
      <c r="BV79" s="52"/>
      <c r="BW79" s="52"/>
      <c r="BX79" s="52"/>
      <c r="BY79" s="52"/>
      <c r="BZ79" s="53"/>
    </row>
    <row r="80" spans="1:78" ht="13.5" customHeight="1">
      <c r="A80" s="2"/>
      <c r="B80" s="17"/>
      <c r="C80" s="57"/>
      <c r="D80" s="57"/>
      <c r="E80" s="57"/>
      <c r="F80" s="57"/>
      <c r="G80" s="57"/>
      <c r="H80" s="57"/>
      <c r="I80" s="57"/>
      <c r="J80" s="57"/>
      <c r="K80" s="57"/>
      <c r="L80" s="57"/>
      <c r="M80" s="57"/>
      <c r="N80" s="57"/>
      <c r="O80" s="57"/>
      <c r="P80" s="57"/>
      <c r="Q80" s="57"/>
      <c r="R80" s="57"/>
      <c r="S80" s="57"/>
      <c r="T80" s="57"/>
      <c r="U80" s="20"/>
      <c r="V80" s="20"/>
      <c r="W80" s="57"/>
      <c r="X80" s="57"/>
      <c r="Y80" s="57"/>
      <c r="Z80" s="57"/>
      <c r="AA80" s="57"/>
      <c r="AB80" s="57"/>
      <c r="AC80" s="57"/>
      <c r="AD80" s="57"/>
      <c r="AE80" s="57"/>
      <c r="AF80" s="57"/>
      <c r="AG80" s="57"/>
      <c r="AH80" s="57"/>
      <c r="AI80" s="57"/>
      <c r="AJ80" s="57"/>
      <c r="AK80" s="57"/>
      <c r="AL80" s="57"/>
      <c r="AM80" s="57"/>
      <c r="AN80" s="57"/>
      <c r="AO80" s="20"/>
      <c r="AP80" s="20"/>
      <c r="AQ80" s="57"/>
      <c r="AR80" s="57"/>
      <c r="AS80" s="57"/>
      <c r="AT80" s="57"/>
      <c r="AU80" s="57"/>
      <c r="AV80" s="57"/>
      <c r="AW80" s="57"/>
      <c r="AX80" s="57"/>
      <c r="AY80" s="57"/>
      <c r="AZ80" s="57"/>
      <c r="BA80" s="57"/>
      <c r="BB80" s="57"/>
      <c r="BC80" s="57"/>
      <c r="BD80" s="57"/>
      <c r="BE80" s="57"/>
      <c r="BF80" s="57"/>
      <c r="BG80" s="57"/>
      <c r="BH80" s="57"/>
      <c r="BI80" s="18"/>
      <c r="BJ80" s="19"/>
      <c r="BK80" s="2"/>
      <c r="BL80" s="51"/>
      <c r="BM80" s="52"/>
      <c r="BN80" s="52"/>
      <c r="BO80" s="52"/>
      <c r="BP80" s="52"/>
      <c r="BQ80" s="52"/>
      <c r="BR80" s="52"/>
      <c r="BS80" s="52"/>
      <c r="BT80" s="52"/>
      <c r="BU80" s="52"/>
      <c r="BV80" s="52"/>
      <c r="BW80" s="52"/>
      <c r="BX80" s="52"/>
      <c r="BY80" s="52"/>
      <c r="BZ80" s="53"/>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51"/>
      <c r="BM81" s="52"/>
      <c r="BN81" s="52"/>
      <c r="BO81" s="52"/>
      <c r="BP81" s="52"/>
      <c r="BQ81" s="52"/>
      <c r="BR81" s="52"/>
      <c r="BS81" s="52"/>
      <c r="BT81" s="52"/>
      <c r="BU81" s="52"/>
      <c r="BV81" s="52"/>
      <c r="BW81" s="52"/>
      <c r="BX81" s="52"/>
      <c r="BY81" s="52"/>
      <c r="BZ81" s="53"/>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【306.90】</v>
      </c>
      <c r="I86" s="26" t="str">
        <f>データ!CA6</f>
        <v>【0.00】</v>
      </c>
      <c r="J86" s="26" t="str">
        <f>データ!CL6</f>
        <v>【60.62】</v>
      </c>
      <c r="K86" s="26" t="str">
        <f>データ!CW6</f>
        <v>【65.75】</v>
      </c>
      <c r="L86" s="26" t="str">
        <f>データ!DH6</f>
        <v>【92.25】</v>
      </c>
      <c r="M86" s="26" t="s">
        <v>56</v>
      </c>
      <c r="N86" s="26" t="s">
        <v>56</v>
      </c>
      <c r="O86" s="26" t="str">
        <f>データ!EO6</f>
        <v>【0.07】</v>
      </c>
    </row>
  </sheetData>
  <sheetProtection algorithmName="SHA-512" hashValue="naIaU0YALivpa0bbM/McWL44WCFFzKioU9wT13u3AESL286LU5HrRgp7HKTnt2Wd6ZsDydhfKQk6KAvSe3cbBw==" saltValue="malGOsZY61tEnFfjljt8Vw==" spinCount="100000" sheet="1" objects="1" scenarios="1" formatCells="0" formatColumns="0" formatRows="0"/>
  <mergeCells count="57">
    <mergeCell ref="BL11:BZ13"/>
    <mergeCell ref="BL10:BM10"/>
    <mergeCell ref="AD10:AJ10"/>
    <mergeCell ref="AL10:AS10"/>
    <mergeCell ref="AT10:BA10"/>
    <mergeCell ref="B9:H9"/>
    <mergeCell ref="I9:O9"/>
    <mergeCell ref="P9:V9"/>
    <mergeCell ref="B10:H10"/>
    <mergeCell ref="I10:O10"/>
    <mergeCell ref="BL64:BZ65"/>
    <mergeCell ref="R34:AE35"/>
    <mergeCell ref="AG34:AT35"/>
    <mergeCell ref="R56:AE57"/>
    <mergeCell ref="AG56:AT57"/>
    <mergeCell ref="AV34:BI35"/>
    <mergeCell ref="BL16:BZ44"/>
    <mergeCell ref="C34:P35"/>
    <mergeCell ref="C56:P57"/>
    <mergeCell ref="BL45:BZ46"/>
    <mergeCell ref="BL47:BZ63"/>
    <mergeCell ref="B60:BJ61"/>
    <mergeCell ref="BL9:BM9"/>
    <mergeCell ref="AT7:BA7"/>
    <mergeCell ref="W7:AC7"/>
    <mergeCell ref="BL66:BZ82"/>
    <mergeCell ref="C79:T80"/>
    <mergeCell ref="W79:AN80"/>
    <mergeCell ref="AQ79:BH80"/>
    <mergeCell ref="P8:V8"/>
    <mergeCell ref="AT8:BA8"/>
    <mergeCell ref="BB8:BI8"/>
    <mergeCell ref="P10:V10"/>
    <mergeCell ref="W10:AC10"/>
    <mergeCell ref="AD8:AJ8"/>
    <mergeCell ref="B14:BJ15"/>
    <mergeCell ref="BL14:BZ15"/>
    <mergeCell ref="AV56:BI57"/>
    <mergeCell ref="B8:H8"/>
    <mergeCell ref="I8:O8"/>
    <mergeCell ref="B2:BZ4"/>
    <mergeCell ref="B6:AC6"/>
    <mergeCell ref="B7:H7"/>
    <mergeCell ref="I7:O7"/>
    <mergeCell ref="P7:V7"/>
    <mergeCell ref="BL8:BM8"/>
    <mergeCell ref="BB7:BI7"/>
    <mergeCell ref="AL8:AS8"/>
    <mergeCell ref="AD7:AJ7"/>
    <mergeCell ref="AL7:AS7"/>
    <mergeCell ref="BB10:BI10"/>
    <mergeCell ref="BB9:BI9"/>
    <mergeCell ref="W8:AC8"/>
    <mergeCell ref="W9:AC9"/>
    <mergeCell ref="AT9:BA9"/>
    <mergeCell ref="AD9:AJ9"/>
    <mergeCell ref="AL9:AS9"/>
  </mergeCells>
  <phoneticPr fontId="3"/>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ColWidth="9" defaultRowHeight="13.2"/>
  <cols>
    <col min="1" max="1" width="9" style="3"/>
    <col min="2" max="144" width="11.8867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82" t="s">
        <v>66</v>
      </c>
      <c r="I3" s="83"/>
      <c r="J3" s="83"/>
      <c r="K3" s="83"/>
      <c r="L3" s="83"/>
      <c r="M3" s="83"/>
      <c r="N3" s="83"/>
      <c r="O3" s="83"/>
      <c r="P3" s="83"/>
      <c r="Q3" s="83"/>
      <c r="R3" s="83"/>
      <c r="S3" s="83"/>
      <c r="T3" s="83"/>
      <c r="U3" s="83"/>
      <c r="V3" s="83"/>
      <c r="W3" s="83"/>
      <c r="X3" s="84"/>
      <c r="Y3" s="88" t="s">
        <v>67</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68</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c r="A4" s="28" t="s">
        <v>69</v>
      </c>
      <c r="B4" s="30"/>
      <c r="C4" s="30"/>
      <c r="D4" s="30"/>
      <c r="E4" s="30"/>
      <c r="F4" s="30"/>
      <c r="G4" s="30"/>
      <c r="H4" s="85"/>
      <c r="I4" s="86"/>
      <c r="J4" s="86"/>
      <c r="K4" s="86"/>
      <c r="L4" s="86"/>
      <c r="M4" s="86"/>
      <c r="N4" s="86"/>
      <c r="O4" s="86"/>
      <c r="P4" s="86"/>
      <c r="Q4" s="86"/>
      <c r="R4" s="86"/>
      <c r="S4" s="86"/>
      <c r="T4" s="86"/>
      <c r="U4" s="86"/>
      <c r="V4" s="86"/>
      <c r="W4" s="86"/>
      <c r="X4" s="87"/>
      <c r="Y4" s="81" t="s">
        <v>70</v>
      </c>
      <c r="Z4" s="81"/>
      <c r="AA4" s="81"/>
      <c r="AB4" s="81"/>
      <c r="AC4" s="81"/>
      <c r="AD4" s="81"/>
      <c r="AE4" s="81"/>
      <c r="AF4" s="81"/>
      <c r="AG4" s="81"/>
      <c r="AH4" s="81"/>
      <c r="AI4" s="81"/>
      <c r="AJ4" s="81" t="s">
        <v>71</v>
      </c>
      <c r="AK4" s="81"/>
      <c r="AL4" s="81"/>
      <c r="AM4" s="81"/>
      <c r="AN4" s="81"/>
      <c r="AO4" s="81"/>
      <c r="AP4" s="81"/>
      <c r="AQ4" s="81"/>
      <c r="AR4" s="81"/>
      <c r="AS4" s="81"/>
      <c r="AT4" s="81"/>
      <c r="AU4" s="81" t="s">
        <v>72</v>
      </c>
      <c r="AV4" s="81"/>
      <c r="AW4" s="81"/>
      <c r="AX4" s="81"/>
      <c r="AY4" s="81"/>
      <c r="AZ4" s="81"/>
      <c r="BA4" s="81"/>
      <c r="BB4" s="81"/>
      <c r="BC4" s="81"/>
      <c r="BD4" s="81"/>
      <c r="BE4" s="81"/>
      <c r="BF4" s="81" t="s">
        <v>73</v>
      </c>
      <c r="BG4" s="81"/>
      <c r="BH4" s="81"/>
      <c r="BI4" s="81"/>
      <c r="BJ4" s="81"/>
      <c r="BK4" s="81"/>
      <c r="BL4" s="81"/>
      <c r="BM4" s="81"/>
      <c r="BN4" s="81"/>
      <c r="BO4" s="81"/>
      <c r="BP4" s="81"/>
      <c r="BQ4" s="81" t="s">
        <v>74</v>
      </c>
      <c r="BR4" s="81"/>
      <c r="BS4" s="81"/>
      <c r="BT4" s="81"/>
      <c r="BU4" s="81"/>
      <c r="BV4" s="81"/>
      <c r="BW4" s="81"/>
      <c r="BX4" s="81"/>
      <c r="BY4" s="81"/>
      <c r="BZ4" s="81"/>
      <c r="CA4" s="81"/>
      <c r="CB4" s="81" t="s">
        <v>75</v>
      </c>
      <c r="CC4" s="81"/>
      <c r="CD4" s="81"/>
      <c r="CE4" s="81"/>
      <c r="CF4" s="81"/>
      <c r="CG4" s="81"/>
      <c r="CH4" s="81"/>
      <c r="CI4" s="81"/>
      <c r="CJ4" s="81"/>
      <c r="CK4" s="81"/>
      <c r="CL4" s="81"/>
      <c r="CM4" s="81" t="s">
        <v>76</v>
      </c>
      <c r="CN4" s="81"/>
      <c r="CO4" s="81"/>
      <c r="CP4" s="81"/>
      <c r="CQ4" s="81"/>
      <c r="CR4" s="81"/>
      <c r="CS4" s="81"/>
      <c r="CT4" s="81"/>
      <c r="CU4" s="81"/>
      <c r="CV4" s="81"/>
      <c r="CW4" s="81"/>
      <c r="CX4" s="81" t="s">
        <v>77</v>
      </c>
      <c r="CY4" s="81"/>
      <c r="CZ4" s="81"/>
      <c r="DA4" s="81"/>
      <c r="DB4" s="81"/>
      <c r="DC4" s="81"/>
      <c r="DD4" s="81"/>
      <c r="DE4" s="81"/>
      <c r="DF4" s="81"/>
      <c r="DG4" s="81"/>
      <c r="DH4" s="81"/>
      <c r="DI4" s="81" t="s">
        <v>78</v>
      </c>
      <c r="DJ4" s="81"/>
      <c r="DK4" s="81"/>
      <c r="DL4" s="81"/>
      <c r="DM4" s="81"/>
      <c r="DN4" s="81"/>
      <c r="DO4" s="81"/>
      <c r="DP4" s="81"/>
      <c r="DQ4" s="81"/>
      <c r="DR4" s="81"/>
      <c r="DS4" s="81"/>
      <c r="DT4" s="81" t="s">
        <v>79</v>
      </c>
      <c r="DU4" s="81"/>
      <c r="DV4" s="81"/>
      <c r="DW4" s="81"/>
      <c r="DX4" s="81"/>
      <c r="DY4" s="81"/>
      <c r="DZ4" s="81"/>
      <c r="EA4" s="81"/>
      <c r="EB4" s="81"/>
      <c r="EC4" s="81"/>
      <c r="ED4" s="81"/>
      <c r="EE4" s="81" t="s">
        <v>80</v>
      </c>
      <c r="EF4" s="81"/>
      <c r="EG4" s="81"/>
      <c r="EH4" s="81"/>
      <c r="EI4" s="81"/>
      <c r="EJ4" s="81"/>
      <c r="EK4" s="81"/>
      <c r="EL4" s="81"/>
      <c r="EM4" s="81"/>
      <c r="EN4" s="81"/>
      <c r="EO4" s="81"/>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220001</v>
      </c>
      <c r="D6" s="33">
        <f t="shared" si="3"/>
        <v>47</v>
      </c>
      <c r="E6" s="33">
        <f t="shared" si="3"/>
        <v>17</v>
      </c>
      <c r="F6" s="33">
        <f t="shared" si="3"/>
        <v>3</v>
      </c>
      <c r="G6" s="33">
        <f t="shared" si="3"/>
        <v>0</v>
      </c>
      <c r="H6" s="33" t="str">
        <f t="shared" si="3"/>
        <v>静岡県</v>
      </c>
      <c r="I6" s="33" t="str">
        <f t="shared" si="3"/>
        <v>法非適用</v>
      </c>
      <c r="J6" s="33" t="str">
        <f t="shared" si="3"/>
        <v>下水道事業</v>
      </c>
      <c r="K6" s="33" t="str">
        <f t="shared" si="3"/>
        <v>流域下水道</v>
      </c>
      <c r="L6" s="33" t="str">
        <f t="shared" si="3"/>
        <v>E1</v>
      </c>
      <c r="M6" s="33">
        <f t="shared" si="3"/>
        <v>0</v>
      </c>
      <c r="N6" s="34" t="str">
        <f t="shared" si="3"/>
        <v>-</v>
      </c>
      <c r="O6" s="34" t="str">
        <f t="shared" si="3"/>
        <v>該当数値なし</v>
      </c>
      <c r="P6" s="34">
        <f t="shared" si="3"/>
        <v>44.7</v>
      </c>
      <c r="Q6" s="34">
        <f t="shared" si="3"/>
        <v>100</v>
      </c>
      <c r="R6" s="34">
        <f t="shared" si="3"/>
        <v>0</v>
      </c>
      <c r="S6" s="34">
        <f t="shared" si="3"/>
        <v>3756865</v>
      </c>
      <c r="T6" s="34">
        <f t="shared" si="3"/>
        <v>7777.43</v>
      </c>
      <c r="U6" s="34">
        <f t="shared" si="3"/>
        <v>483.05</v>
      </c>
      <c r="V6" s="34">
        <f t="shared" si="3"/>
        <v>250106</v>
      </c>
      <c r="W6" s="34">
        <f t="shared" si="3"/>
        <v>42.95</v>
      </c>
      <c r="X6" s="34">
        <f t="shared" si="3"/>
        <v>5823.19</v>
      </c>
      <c r="Y6" s="35">
        <f>IF(Y7="",NA(),Y7)</f>
        <v>80.61</v>
      </c>
      <c r="Z6" s="35">
        <f t="shared" ref="Z6:AH6" si="4">IF(Z7="",NA(),Z7)</f>
        <v>86.06</v>
      </c>
      <c r="AA6" s="35">
        <f t="shared" si="4"/>
        <v>87.83</v>
      </c>
      <c r="AB6" s="35">
        <f t="shared" si="4"/>
        <v>86.74</v>
      </c>
      <c r="AC6" s="35">
        <f t="shared" si="4"/>
        <v>88.66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196.74</v>
      </c>
      <c r="BG6" s="35">
        <f t="shared" ref="BG6:BO6" si="7">IF(BG7="",NA(),BG7)</f>
        <v>238.26</v>
      </c>
      <c r="BH6" s="35">
        <f t="shared" si="7"/>
        <v>242.94</v>
      </c>
      <c r="BI6" s="35">
        <f t="shared" si="7"/>
        <v>241.94</v>
      </c>
      <c r="BJ6" s="35">
        <f t="shared" si="7"/>
        <v>198.25</v>
      </c>
      <c r="BK6" s="35">
        <f t="shared" si="7"/>
        <v>376.18</v>
      </c>
      <c r="BL6" s="35">
        <f t="shared" si="7"/>
        <v>385.46</v>
      </c>
      <c r="BM6" s="35">
        <f t="shared" si="7"/>
        <v>350.99</v>
      </c>
      <c r="BN6" s="35">
        <f t="shared" si="7"/>
        <v>359.02</v>
      </c>
      <c r="BO6" s="35">
        <f t="shared" si="7"/>
        <v>306.97000000000003</v>
      </c>
      <c r="BP6" s="34" t="str">
        <f>IF(BP7="","",IF(BP7="-","【-】","【"&amp;SUBSTITUTE(TEXT(BP7,"#,##0.00"),"-","△")&amp;"】"))</f>
        <v>【306.90】</v>
      </c>
      <c r="BQ6" s="34">
        <f>IF(BQ7="",NA(),BQ7)</f>
        <v>0</v>
      </c>
      <c r="BR6" s="34">
        <f t="shared" ref="BR6:BZ6" si="8">IF(BR7="",NA(),BR7)</f>
        <v>0</v>
      </c>
      <c r="BS6" s="34">
        <f t="shared" si="8"/>
        <v>0</v>
      </c>
      <c r="BT6" s="34">
        <f t="shared" si="8"/>
        <v>0</v>
      </c>
      <c r="BU6" s="34">
        <f t="shared" si="8"/>
        <v>0</v>
      </c>
      <c r="BV6" s="34">
        <f t="shared" si="8"/>
        <v>0</v>
      </c>
      <c r="BW6" s="34">
        <f t="shared" si="8"/>
        <v>0</v>
      </c>
      <c r="BX6" s="34">
        <f t="shared" si="8"/>
        <v>0</v>
      </c>
      <c r="BY6" s="34">
        <f t="shared" si="8"/>
        <v>0</v>
      </c>
      <c r="BZ6" s="34">
        <f t="shared" si="8"/>
        <v>0</v>
      </c>
      <c r="CA6" s="34" t="str">
        <f>IF(CA7="","",IF(CA7="-","【-】","【"&amp;SUBSTITUTE(TEXT(CA7,"#,##0.00"),"-","△")&amp;"】"))</f>
        <v>【0.00】</v>
      </c>
      <c r="CB6" s="35">
        <f>IF(CB7="",NA(),CB7)</f>
        <v>59.46</v>
      </c>
      <c r="CC6" s="35">
        <f t="shared" ref="CC6:CK6" si="9">IF(CC7="",NA(),CC7)</f>
        <v>59.08</v>
      </c>
      <c r="CD6" s="35">
        <f t="shared" si="9"/>
        <v>67.7</v>
      </c>
      <c r="CE6" s="35">
        <f t="shared" si="9"/>
        <v>52.1</v>
      </c>
      <c r="CF6" s="35">
        <f t="shared" si="9"/>
        <v>106.81</v>
      </c>
      <c r="CG6" s="35">
        <f t="shared" si="9"/>
        <v>74.37</v>
      </c>
      <c r="CH6" s="35">
        <f t="shared" si="9"/>
        <v>72.790000000000006</v>
      </c>
      <c r="CI6" s="35">
        <f t="shared" si="9"/>
        <v>84.43</v>
      </c>
      <c r="CJ6" s="35">
        <f t="shared" si="9"/>
        <v>60.18</v>
      </c>
      <c r="CK6" s="35">
        <f t="shared" si="9"/>
        <v>58.19</v>
      </c>
      <c r="CL6" s="34" t="str">
        <f>IF(CL7="","",IF(CL7="-","【-】","【"&amp;SUBSTITUTE(TEXT(CL7,"#,##0.00"),"-","△")&amp;"】"))</f>
        <v>【60.62】</v>
      </c>
      <c r="CM6" s="35">
        <f>IF(CM7="",NA(),CM7)</f>
        <v>65.25</v>
      </c>
      <c r="CN6" s="35">
        <f t="shared" ref="CN6:CV6" si="10">IF(CN7="",NA(),CN7)</f>
        <v>72.03</v>
      </c>
      <c r="CO6" s="35">
        <f t="shared" si="10"/>
        <v>70.42</v>
      </c>
      <c r="CP6" s="35">
        <f t="shared" si="10"/>
        <v>64.099999999999994</v>
      </c>
      <c r="CQ6" s="35">
        <f t="shared" si="10"/>
        <v>62.08</v>
      </c>
      <c r="CR6" s="35">
        <f t="shared" si="10"/>
        <v>60.25</v>
      </c>
      <c r="CS6" s="35">
        <f t="shared" si="10"/>
        <v>62.32</v>
      </c>
      <c r="CT6" s="35">
        <f t="shared" si="10"/>
        <v>64.010000000000005</v>
      </c>
      <c r="CU6" s="35">
        <f t="shared" si="10"/>
        <v>66.02</v>
      </c>
      <c r="CV6" s="35">
        <f t="shared" si="10"/>
        <v>65.900000000000006</v>
      </c>
      <c r="CW6" s="34" t="str">
        <f>IF(CW7="","",IF(CW7="-","【-】","【"&amp;SUBSTITUTE(TEXT(CW7,"#,##0.00"),"-","△")&amp;"】"))</f>
        <v>【65.75】</v>
      </c>
      <c r="CX6" s="35">
        <f>IF(CX7="",NA(),CX7)</f>
        <v>90.8</v>
      </c>
      <c r="CY6" s="35">
        <f t="shared" ref="CY6:DG6" si="11">IF(CY7="",NA(),CY7)</f>
        <v>92.46</v>
      </c>
      <c r="CZ6" s="35">
        <f t="shared" si="11"/>
        <v>92.46</v>
      </c>
      <c r="DA6" s="35">
        <f t="shared" si="11"/>
        <v>93.27</v>
      </c>
      <c r="DB6" s="35">
        <f t="shared" si="11"/>
        <v>89.43</v>
      </c>
      <c r="DC6" s="35">
        <f t="shared" si="11"/>
        <v>87.56</v>
      </c>
      <c r="DD6" s="35">
        <f t="shared" si="11"/>
        <v>87.52</v>
      </c>
      <c r="DE6" s="35">
        <f t="shared" si="11"/>
        <v>87.99</v>
      </c>
      <c r="DF6" s="35">
        <f t="shared" si="11"/>
        <v>92.96</v>
      </c>
      <c r="DG6" s="35">
        <f t="shared" si="11"/>
        <v>92.8</v>
      </c>
      <c r="DH6" s="34" t="str">
        <f>IF(DH7="","",IF(DH7="-","【-】","【"&amp;SUBSTITUTE(TEXT(DH7,"#,##0.00"),"-","△")&amp;"】"))</f>
        <v>【92.25】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0.05</v>
      </c>
      <c r="EL6" s="35">
        <f t="shared" si="14"/>
        <v>0.06</v>
      </c>
      <c r="EM6" s="35">
        <f t="shared" si="14"/>
        <v>7.0000000000000007E-2</v>
      </c>
      <c r="EN6" s="35">
        <f t="shared" si="14"/>
        <v>7.0000000000000007E-2</v>
      </c>
      <c r="EO6" s="34" t="str">
        <f>IF(EO7="","",IF(EO7="-","【-】","【"&amp;SUBSTITUTE(TEXT(EO7,"#,##0.00"),"-","△")&amp;"】"))</f>
        <v>【0.07】</v>
      </c>
    </row>
    <row r="7" spans="1:145" s="36" customFormat="1">
      <c r="A7" s="28"/>
      <c r="B7" s="37">
        <v>2016</v>
      </c>
      <c r="C7" s="37">
        <v>220001</v>
      </c>
      <c r="D7" s="37">
        <v>47</v>
      </c>
      <c r="E7" s="37">
        <v>17</v>
      </c>
      <c r="F7" s="37">
        <v>3</v>
      </c>
      <c r="G7" s="37">
        <v>0</v>
      </c>
      <c r="H7" s="37" t="s">
        <v>110</v>
      </c>
      <c r="I7" s="37" t="s">
        <v>111</v>
      </c>
      <c r="J7" s="37" t="s">
        <v>112</v>
      </c>
      <c r="K7" s="37" t="s">
        <v>113</v>
      </c>
      <c r="L7" s="37" t="s">
        <v>114</v>
      </c>
      <c r="M7" s="37"/>
      <c r="N7" s="38" t="s">
        <v>115</v>
      </c>
      <c r="O7" s="38" t="s">
        <v>116</v>
      </c>
      <c r="P7" s="38">
        <v>44.7</v>
      </c>
      <c r="Q7" s="38">
        <v>100</v>
      </c>
      <c r="R7" s="38">
        <v>0</v>
      </c>
      <c r="S7" s="38">
        <v>3756865</v>
      </c>
      <c r="T7" s="38">
        <v>7777.43</v>
      </c>
      <c r="U7" s="38">
        <v>483.05</v>
      </c>
      <c r="V7" s="38">
        <v>250106</v>
      </c>
      <c r="W7" s="38">
        <v>42.95</v>
      </c>
      <c r="X7" s="38">
        <v>5823.19</v>
      </c>
      <c r="Y7" s="38">
        <v>80.61</v>
      </c>
      <c r="Z7" s="38">
        <v>86.06</v>
      </c>
      <c r="AA7" s="38">
        <v>87.83</v>
      </c>
      <c r="AB7" s="38">
        <v>86.74</v>
      </c>
      <c r="AC7" s="38">
        <v>88.66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196.74</v>
      </c>
      <c r="BG7" s="38">
        <v>238.26</v>
      </c>
      <c r="BH7" s="38">
        <v>242.94</v>
      </c>
      <c r="BI7" s="38">
        <v>241.94</v>
      </c>
      <c r="BJ7" s="38">
        <v>198.25</v>
      </c>
      <c r="BK7" s="38">
        <v>376.18</v>
      </c>
      <c r="BL7" s="38">
        <v>385.46</v>
      </c>
      <c r="BM7" s="38">
        <v>350.99</v>
      </c>
      <c r="BN7" s="38">
        <v>359.02</v>
      </c>
      <c r="BO7" s="38">
        <v>306.97000000000003</v>
      </c>
      <c r="BP7" s="38">
        <v>306.89999999999998</v>
      </c>
      <c r="BQ7" s="38">
        <v>0</v>
      </c>
      <c r="BR7" s="38">
        <v>0</v>
      </c>
      <c r="BS7" s="38">
        <v>0</v>
      </c>
      <c r="BT7" s="38">
        <v>0</v>
      </c>
      <c r="BU7" s="38">
        <v>0</v>
      </c>
      <c r="BV7" s="38">
        <v>0</v>
      </c>
      <c r="BW7" s="38">
        <v>0</v>
      </c>
      <c r="BX7" s="38">
        <v>0</v>
      </c>
      <c r="BY7" s="38">
        <v>0</v>
      </c>
      <c r="BZ7" s="38">
        <v>0</v>
      </c>
      <c r="CA7" s="38">
        <v>0</v>
      </c>
      <c r="CB7" s="38">
        <v>59.46</v>
      </c>
      <c r="CC7" s="38">
        <v>59.08</v>
      </c>
      <c r="CD7" s="38">
        <v>67.7</v>
      </c>
      <c r="CE7" s="38">
        <v>52.1</v>
      </c>
      <c r="CF7" s="38">
        <v>106.81</v>
      </c>
      <c r="CG7" s="38">
        <v>74.37</v>
      </c>
      <c r="CH7" s="38">
        <v>72.790000000000006</v>
      </c>
      <c r="CI7" s="38">
        <v>84.43</v>
      </c>
      <c r="CJ7" s="38">
        <v>60.18</v>
      </c>
      <c r="CK7" s="38">
        <v>58.19</v>
      </c>
      <c r="CL7" s="38">
        <v>60.62</v>
      </c>
      <c r="CM7" s="38">
        <v>65.25</v>
      </c>
      <c r="CN7" s="38">
        <v>72.03</v>
      </c>
      <c r="CO7" s="38">
        <v>70.42</v>
      </c>
      <c r="CP7" s="38">
        <v>64.099999999999994</v>
      </c>
      <c r="CQ7" s="38">
        <v>62.08</v>
      </c>
      <c r="CR7" s="38">
        <v>60.25</v>
      </c>
      <c r="CS7" s="38">
        <v>62.32</v>
      </c>
      <c r="CT7" s="38">
        <v>64.010000000000005</v>
      </c>
      <c r="CU7" s="38">
        <v>66.02</v>
      </c>
      <c r="CV7" s="38">
        <v>65.900000000000006</v>
      </c>
      <c r="CW7" s="38">
        <v>65.75</v>
      </c>
      <c r="CX7" s="38">
        <v>90.8</v>
      </c>
      <c r="CY7" s="38">
        <v>92.46</v>
      </c>
      <c r="CZ7" s="38">
        <v>92.46</v>
      </c>
      <c r="DA7" s="38">
        <v>93.27</v>
      </c>
      <c r="DB7" s="38">
        <v>89.43</v>
      </c>
      <c r="DC7" s="38">
        <v>87.56</v>
      </c>
      <c r="DD7" s="38">
        <v>87.52</v>
      </c>
      <c r="DE7" s="38">
        <v>87.99</v>
      </c>
      <c r="DF7" s="38">
        <v>92.96</v>
      </c>
      <c r="DG7" s="38">
        <v>92.8</v>
      </c>
      <c r="DH7" s="38">
        <v>92.25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0.05</v>
      </c>
      <c r="EL7" s="38">
        <v>0.06</v>
      </c>
      <c r="EM7" s="38">
        <v>7.0000000000000007E-2</v>
      </c>
      <c r="EN7" s="38">
        <v>7.0000000000000007E-2</v>
      </c>
      <c r="EO7" s="38">
        <v>7.0000000000000007E-2</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2018-02-09T12:13:36Z</cp:lastPrinted>
  <dcterms:created xsi:type="dcterms:W3CDTF">2017-12-25T02:14:34Z</dcterms:created>
  <dcterms:modified xsi:type="dcterms:W3CDTF">2018-02-22T15:26:51Z</dcterms:modified>
  <cp:category/>
</cp:coreProperties>
</file>