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<sst xmlns="http://schemas.openxmlformats.org/spreadsheetml/2006/main" count="232" uniqueCount="120">
  <si>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</si>
  <si>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</si>
  <si>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</si>
  <si>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</si>
  <si>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</si>
  <si>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</si>
  <si>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</si>
  <si>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</si>
  <si>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</si>
  <si>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</si>
  <si>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</si>
  <si>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</si>
  <si>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</si>
  <si>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</si>
  <si>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</si>
  <si>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</si>
  <si>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</si>
  <si>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</si>
  <si>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</si>
  <si>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</si>
  <si>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</si>
  <si>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</si>
  <si>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</si>
  <si>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</si>
  <si>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</si>
  <si>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</si>
  <si>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</si>
  <si>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</si>
  <si>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</si>
  <si>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</si>
  <si>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</si>
  <si>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</si>
  <si>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</si>
  <si>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</si>
  <si>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</si>
  <si>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</si>
  <si>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</si>
  <si>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</si>
  <si>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</si>
  <si>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</si>
  <si>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</si>
  <si>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</si>
  <si>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</si>
  <si>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</si>
  <si>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</si>
  <si>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</si>
  <si>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</si>
  <si>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</si>
  <si>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</si>
  <si>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</si>
  <si>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</si>
  <si>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</si>
  <si>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</si>
  <si>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</si>
  <si>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</si>
  <si>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</si>
  <si>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</si>
  <si>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</si>
  <si>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</si>
  <si>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</si>
  <si>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</si>
  <si>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</si>
  <si>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</si>
  <si>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</si>
  <si>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</si>
  <si>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</si>
  <si>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</si>
  <si>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</si>
  <si>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</si>
  <si>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</si>
  <si>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</si>
  <si>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</si>
  <si>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</si>
  <si>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</si>
  <si>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</si>
  <si>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</si>
  <si>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</si>
  <si>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</si>
  <si>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</si>
  <si>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</si>
  <si>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</si>
  <si>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</si>
  <si>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</si>
  <si>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</si>
  <si>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</si>
  <si>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</si>
  <si>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</si>
  <si>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</si>
  <si>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</si>
  <si>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</si>
  <si>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</si>
  <si>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</si>
  <si>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</si>
  <si>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</si>
  <si>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</si>
  <si>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</si>
  <si>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</si>
  <si>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</si>
  <si>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</si>
  <si>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</si>
  <si>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</si>
  <si>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</si>
  <si>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</si>
  <si>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</si>
  <si>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</si>
  <si>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</si>
  <si>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</si>
  <si>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</si>
  <si>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</si>
  <si>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</si>
  <si>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</si>
  <si>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</si>
  <si>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</si>
  <si>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</si>
  <si>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</si>
  <si>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</si>
  <si>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企業局で最初に供給を開始した飯梨川水道の現施設は給水開始から４０年近くが経過し施設の老朽化が進行しています。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</si>
  <si>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phoneticPr fontId="4"/>
  </si>
  <si>
    <t>非設置</t>
    <rPh sb="0" eb="1">
      <t>ヒ</t>
    </rPh>
    <rPh sb="1" eb="3">
      <t>セッチ</t>
    </rPh>
    <phoneticPr fontId="4"/>
  </si>
  <si>
    <r>
      <t xml:space="preserve">  本県は、人口密度が全国で第４３位と極めて低く、かつ山間部が大部分を占めていることから、装置産業である水道事業を経営していくには極めて厳しい環境にあります。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の１００％以上）を確保するなど公営企業に求められている経営水準を維持しているところです。　
</t>
    </r>
    <r>
      <rPr>
        <sz val="11"/>
        <rFont val="ＭＳ ゴシック"/>
        <family val="3"/>
        <charset val="128"/>
      </rPr>
      <t xml:space="preserve">  現在、平成２８年３月に策定した「島根県企業局経営計画」に基づき、健全かつ効率的な経営に取り組んでいるところです。</t>
    </r>
    <r>
      <rPr>
        <sz val="11"/>
        <color rgb="FFFF0000"/>
        <rFont val="ＭＳ ゴシック"/>
        <family val="3"/>
        <charset val="128"/>
      </rPr>
      <t xml:space="preserve">
</t>
    </r>
    <r>
      <rPr>
        <sz val="11"/>
        <rFont val="ＭＳ ゴシック"/>
        <family val="3"/>
        <charset val="128"/>
      </rPr>
      <t xml:space="preserve">  ※また、累積欠損金比率については、平成２７年度において江の川水道送水管の一部を受水団体に移管し除却損を計上したことによるものです。なお、当該施設の資本費はすでに回収済みであり経営への影響はないものです。</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</si>
</sst>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9D-409E-89B8-7DC99722C6D1}"/>
            </c:ext>
          </c:extLst>
        </c:ser>
        <c:dLbls>
          <c:showLegendKey val="0"/>
          <c:showVal val="0"/>
          <c:showCatName val="0"/>
          <c:showSerName val="0"/>
          <c:showPercent val="0"/>
          <c:showBubbleSize val="0"/>
        </c:dLbls>
        <c:gapWidth val="150"/>
        <c:axId val="453373208"/>
        <c:axId val="5029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649D-409E-89B8-7DC99722C6D1}"/>
            </c:ext>
          </c:extLst>
        </c:ser>
        <c:dLbls>
          <c:showLegendKey val="0"/>
          <c:showVal val="0"/>
          <c:showCatName val="0"/>
          <c:showSerName val="0"/>
          <c:showPercent val="0"/>
          <c:showBubbleSize val="0"/>
        </c:dLbls>
        <c:marker val="1"/>
        <c:smooth val="0"/>
        <c:axId val="453373208"/>
        <c:axId val="502983240"/>
      </c:lineChart>
      <c:dateAx>
        <c:axId val="453373208"/>
        <c:scaling>
          <c:orientation val="minMax"/>
        </c:scaling>
        <c:delete val="1"/>
        <c:axPos val="b"/>
        <c:numFmt formatCode="ge" sourceLinked="1"/>
        <c:majorTickMark val="none"/>
        <c:minorTickMark val="none"/>
        <c:tickLblPos val="none"/>
        <c:crossAx val="502983240"/>
        <c:crosses val="autoZero"/>
        <c:auto val="1"/>
        <c:lblOffset val="100"/>
        <c:baseTimeUnit val="years"/>
      </c:dateAx>
      <c:valAx>
        <c:axId val="5029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c:v>
                </c:pt>
                <c:pt idx="1">
                  <c:v>58.32</c:v>
                </c:pt>
                <c:pt idx="2">
                  <c:v>57.79</c:v>
                </c:pt>
                <c:pt idx="3">
                  <c:v>58.22</c:v>
                </c:pt>
                <c:pt idx="4">
                  <c:v>57.36</c:v>
                </c:pt>
              </c:numCache>
            </c:numRef>
          </c:val>
          <c:extLst xmlns:c16r2="http://schemas.microsoft.com/office/drawing/2015/06/chart">
            <c:ext xmlns:c16="http://schemas.microsoft.com/office/drawing/2014/chart" uri="{C3380CC4-5D6E-409C-BE32-E72D297353CC}">
              <c16:uniqueId val="{00000000-D959-4B7C-B369-057F890EE963}"/>
            </c:ext>
          </c:extLst>
        </c:ser>
        <c:dLbls>
          <c:showLegendKey val="0"/>
          <c:showVal val="0"/>
          <c:showCatName val="0"/>
          <c:showSerName val="0"/>
          <c:showPercent val="0"/>
          <c:showBubbleSize val="0"/>
        </c:dLbls>
        <c:gapWidth val="150"/>
        <c:axId val="439574256"/>
        <c:axId val="43957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D959-4B7C-B369-057F890EE963}"/>
            </c:ext>
          </c:extLst>
        </c:ser>
        <c:dLbls>
          <c:showLegendKey val="0"/>
          <c:showVal val="0"/>
          <c:showCatName val="0"/>
          <c:showSerName val="0"/>
          <c:showPercent val="0"/>
          <c:showBubbleSize val="0"/>
        </c:dLbls>
        <c:marker val="1"/>
        <c:smooth val="0"/>
        <c:axId val="439574256"/>
        <c:axId val="439574648"/>
      </c:lineChart>
      <c:dateAx>
        <c:axId val="439574256"/>
        <c:scaling>
          <c:orientation val="minMax"/>
        </c:scaling>
        <c:delete val="1"/>
        <c:axPos val="b"/>
        <c:numFmt formatCode="ge" sourceLinked="1"/>
        <c:majorTickMark val="none"/>
        <c:minorTickMark val="none"/>
        <c:tickLblPos val="none"/>
        <c:crossAx val="439574648"/>
        <c:crosses val="autoZero"/>
        <c:auto val="1"/>
        <c:lblOffset val="100"/>
        <c:baseTimeUnit val="years"/>
      </c:dateAx>
      <c:valAx>
        <c:axId val="4395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99.41</c:v>
                </c:pt>
                <c:pt idx="1">
                  <c:v>101.47</c:v>
                </c:pt>
                <c:pt idx="2">
                  <c:v>101.22</c:v>
                </c:pt>
                <c:pt idx="3">
                  <c:v>101.65</c:v>
                </c:pt>
                <c:pt idx="4">
                  <c:v>102.31</c:v>
                </c:pt>
              </c:numCache>
            </c:numRef>
          </c:val>
          <c:extLst xmlns:c16r2="http://schemas.microsoft.com/office/drawing/2015/06/chart">
            <c:ext xmlns:c16="http://schemas.microsoft.com/office/drawing/2014/chart" uri="{C3380CC4-5D6E-409C-BE32-E72D297353CC}">
              <c16:uniqueId val="{00000000-6CEB-4CB0-AF9A-DDDBC895ABAA}"/>
            </c:ext>
          </c:extLst>
        </c:ser>
        <c:dLbls>
          <c:showLegendKey val="0"/>
          <c:showVal val="0"/>
          <c:showCatName val="0"/>
          <c:showSerName val="0"/>
          <c:showPercent val="0"/>
          <c:showBubbleSize val="0"/>
        </c:dLbls>
        <c:gapWidth val="150"/>
        <c:axId val="439575824"/>
        <c:axId val="4395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6CEB-4CB0-AF9A-DDDBC895ABAA}"/>
            </c:ext>
          </c:extLst>
        </c:ser>
        <c:dLbls>
          <c:showLegendKey val="0"/>
          <c:showVal val="0"/>
          <c:showCatName val="0"/>
          <c:showSerName val="0"/>
          <c:showPercent val="0"/>
          <c:showBubbleSize val="0"/>
        </c:dLbls>
        <c:marker val="1"/>
        <c:smooth val="0"/>
        <c:axId val="439575824"/>
        <c:axId val="439576216"/>
      </c:lineChart>
      <c:dateAx>
        <c:axId val="439575824"/>
        <c:scaling>
          <c:orientation val="minMax"/>
        </c:scaling>
        <c:delete val="1"/>
        <c:axPos val="b"/>
        <c:numFmt formatCode="ge" sourceLinked="1"/>
        <c:majorTickMark val="none"/>
        <c:minorTickMark val="none"/>
        <c:tickLblPos val="none"/>
        <c:crossAx val="439576216"/>
        <c:crosses val="autoZero"/>
        <c:auto val="1"/>
        <c:lblOffset val="100"/>
        <c:baseTimeUnit val="years"/>
      </c:dateAx>
      <c:valAx>
        <c:axId val="4395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104.74</c:v>
                </c:pt>
                <c:pt idx="1">
                  <c:v>104.15</c:v>
                </c:pt>
                <c:pt idx="2">
                  <c:v>102.85</c:v>
                </c:pt>
                <c:pt idx="3">
                  <c:v>105.99</c:v>
                </c:pt>
                <c:pt idx="4">
                  <c:v>108.3</c:v>
                </c:pt>
              </c:numCache>
            </c:numRef>
          </c:val>
          <c:extLst xmlns:c16r2="http://schemas.microsoft.com/office/drawing/2015/06/chart">
            <c:ext xmlns:c16="http://schemas.microsoft.com/office/drawing/2014/chart" uri="{C3380CC4-5D6E-409C-BE32-E72D297353CC}">
              <c16:uniqueId val="{00000000-0889-40C7-A211-698FB751E38A}"/>
            </c:ext>
          </c:extLst>
        </c:ser>
        <c:dLbls>
          <c:showLegendKey val="0"/>
          <c:showVal val="0"/>
          <c:showCatName val="0"/>
          <c:showSerName val="0"/>
          <c:showPercent val="0"/>
          <c:showBubbleSize val="0"/>
        </c:dLbls>
        <c:gapWidth val="150"/>
        <c:axId val="502980104"/>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0889-40C7-A211-698FB751E38A}"/>
            </c:ext>
          </c:extLst>
        </c:ser>
        <c:dLbls>
          <c:showLegendKey val="0"/>
          <c:showVal val="0"/>
          <c:showCatName val="0"/>
          <c:showSerName val="0"/>
          <c:showPercent val="0"/>
          <c:showBubbleSize val="0"/>
        </c:dLbls>
        <c:marker val="1"/>
        <c:smooth val="0"/>
        <c:axId val="502980104"/>
        <c:axId val="502984024"/>
      </c:lineChart>
      <c:dateAx>
        <c:axId val="502980104"/>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19.190000000000001</c:v>
                </c:pt>
                <c:pt idx="1">
                  <c:v>20.58</c:v>
                </c:pt>
                <c:pt idx="2">
                  <c:v>29.44</c:v>
                </c:pt>
                <c:pt idx="3">
                  <c:v>27.45</c:v>
                </c:pt>
                <c:pt idx="4">
                  <c:v>29.46</c:v>
                </c:pt>
              </c:numCache>
            </c:numRef>
          </c:val>
          <c:extLst xmlns:c16r2="http://schemas.microsoft.com/office/drawing/2015/06/chart">
            <c:ext xmlns:c16="http://schemas.microsoft.com/office/drawing/2014/chart" uri="{C3380CC4-5D6E-409C-BE32-E72D297353CC}">
              <c16:uniqueId val="{00000000-FC71-4001-BEEB-76AA243F8C2C}"/>
            </c:ext>
          </c:extLst>
        </c:ser>
        <c:dLbls>
          <c:showLegendKey val="0"/>
          <c:showVal val="0"/>
          <c:showCatName val="0"/>
          <c:showSerName val="0"/>
          <c:showPercent val="0"/>
          <c:showBubbleSize val="0"/>
        </c:dLbls>
        <c:gapWidth val="150"/>
        <c:axId val="502981672"/>
        <c:axId val="50297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FC71-4001-BEEB-76AA243F8C2C}"/>
            </c:ext>
          </c:extLst>
        </c:ser>
        <c:dLbls>
          <c:showLegendKey val="0"/>
          <c:showVal val="0"/>
          <c:showCatName val="0"/>
          <c:showSerName val="0"/>
          <c:showPercent val="0"/>
          <c:showBubbleSize val="0"/>
        </c:dLbls>
        <c:marker val="1"/>
        <c:smooth val="0"/>
        <c:axId val="502981672"/>
        <c:axId val="502978536"/>
      </c:lineChart>
      <c:dateAx>
        <c:axId val="502981672"/>
        <c:scaling>
          <c:orientation val="minMax"/>
        </c:scaling>
        <c:delete val="1"/>
        <c:axPos val="b"/>
        <c:numFmt formatCode="ge" sourceLinked="1"/>
        <c:majorTickMark val="none"/>
        <c:minorTickMark val="none"/>
        <c:tickLblPos val="none"/>
        <c:crossAx val="502978536"/>
        <c:crosses val="autoZero"/>
        <c:auto val="1"/>
        <c:lblOffset val="100"/>
        <c:baseTimeUnit val="years"/>
      </c:dateAx>
      <c:valAx>
        <c:axId val="50297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0.05</c:v>
                </c:pt>
                <c:pt idx="4" formatCode="#,##0.00;&quot;△&quot;#,##0.00;&quot;-&quot;">
                  <c:v>0.05</c:v>
                </c:pt>
              </c:numCache>
            </c:numRef>
          </c:val>
          <c:extLst xmlns:c16r2="http://schemas.microsoft.com/office/drawing/2015/06/chart">
            <c:ext xmlns:c16="http://schemas.microsoft.com/office/drawing/2014/chart" uri="{C3380CC4-5D6E-409C-BE32-E72D297353CC}">
              <c16:uniqueId val="{00000000-6B22-4862-9B5E-5E11C5EF6EF2}"/>
            </c:ext>
          </c:extLst>
        </c:ser>
        <c:dLbls>
          <c:showLegendKey val="0"/>
          <c:showVal val="0"/>
          <c:showCatName val="0"/>
          <c:showSerName val="0"/>
          <c:showPercent val="0"/>
          <c:showBubbleSize val="0"/>
        </c:dLbls>
        <c:gapWidth val="150"/>
        <c:axId val="502984416"/>
        <c:axId val="5029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6B22-4862-9B5E-5E11C5EF6EF2}"/>
            </c:ext>
          </c:extLst>
        </c:ser>
        <c:dLbls>
          <c:showLegendKey val="0"/>
          <c:showVal val="0"/>
          <c:showCatName val="0"/>
          <c:showSerName val="0"/>
          <c:showPercent val="0"/>
          <c:showBubbleSize val="0"/>
        </c:dLbls>
        <c:marker val="1"/>
        <c:smooth val="0"/>
        <c:axId val="502984416"/>
        <c:axId val="502982064"/>
      </c:lineChart>
      <c:dateAx>
        <c:axId val="502984416"/>
        <c:scaling>
          <c:orientation val="minMax"/>
        </c:scaling>
        <c:delete val="1"/>
        <c:axPos val="b"/>
        <c:numFmt formatCode="ge" sourceLinked="1"/>
        <c:majorTickMark val="none"/>
        <c:minorTickMark val="none"/>
        <c:tickLblPos val="none"/>
        <c:crossAx val="502982064"/>
        <c:crosses val="autoZero"/>
        <c:auto val="1"/>
        <c:lblOffset val="100"/>
        <c:baseTimeUnit val="years"/>
      </c:dateAx>
      <c:valAx>
        <c:axId val="5029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formatCode="#,##0.00;&quot;△&quot;#,##0.00;&quot;-&quot;">
                  <c:v>46.28</c:v>
                </c:pt>
                <c:pt idx="4" formatCode="#,##0.00;&quot;△&quot;#,##0.00;&quot;-&quot;">
                  <c:v>36.770000000000003</c:v>
                </c:pt>
              </c:numCache>
            </c:numRef>
          </c:val>
          <c:extLst xmlns:c16r2="http://schemas.microsoft.com/office/drawing/2015/06/chart">
            <c:ext xmlns:c16="http://schemas.microsoft.com/office/drawing/2014/chart" uri="{C3380CC4-5D6E-409C-BE32-E72D297353CC}">
              <c16:uniqueId val="{00000000-12F7-430D-A07F-486BEAD8E038}"/>
            </c:ext>
          </c:extLst>
        </c:ser>
        <c:dLbls>
          <c:showLegendKey val="0"/>
          <c:showVal val="0"/>
          <c:showCatName val="0"/>
          <c:showSerName val="0"/>
          <c:showPercent val="0"/>
          <c:showBubbleSize val="0"/>
        </c:dLbls>
        <c:gapWidth val="150"/>
        <c:axId val="501744328"/>
        <c:axId val="501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12F7-430D-A07F-486BEAD8E038}"/>
            </c:ext>
          </c:extLst>
        </c:ser>
        <c:dLbls>
          <c:showLegendKey val="0"/>
          <c:showVal val="0"/>
          <c:showCatName val="0"/>
          <c:showSerName val="0"/>
          <c:showPercent val="0"/>
          <c:showBubbleSize val="0"/>
        </c:dLbls>
        <c:marker val="1"/>
        <c:smooth val="0"/>
        <c:axId val="501744328"/>
        <c:axId val="501746288"/>
      </c:lineChart>
      <c:dateAx>
        <c:axId val="501744328"/>
        <c:scaling>
          <c:orientation val="minMax"/>
        </c:scaling>
        <c:delete val="1"/>
        <c:axPos val="b"/>
        <c:numFmt formatCode="ge" sourceLinked="1"/>
        <c:majorTickMark val="none"/>
        <c:minorTickMark val="none"/>
        <c:tickLblPos val="none"/>
        <c:crossAx val="501746288"/>
        <c:crosses val="autoZero"/>
        <c:auto val="1"/>
        <c:lblOffset val="100"/>
        <c:baseTimeUnit val="years"/>
      </c:dateAx>
      <c:valAx>
        <c:axId val="50174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1490.61</c:v>
                </c:pt>
                <c:pt idx="1">
                  <c:v>791.28</c:v>
                </c:pt>
                <c:pt idx="2">
                  <c:v>163.06</c:v>
                </c:pt>
                <c:pt idx="3">
                  <c:v>187.79</c:v>
                </c:pt>
                <c:pt idx="4">
                  <c:v>212.6</c:v>
                </c:pt>
              </c:numCache>
            </c:numRef>
          </c:val>
          <c:extLst xmlns:c16r2="http://schemas.microsoft.com/office/drawing/2015/06/chart">
            <c:ext xmlns:c16="http://schemas.microsoft.com/office/drawing/2014/chart" uri="{C3380CC4-5D6E-409C-BE32-E72D297353CC}">
              <c16:uniqueId val="{00000000-67BF-49BA-85BE-24D0A7FAC5E3}"/>
            </c:ext>
          </c:extLst>
        </c:ser>
        <c:dLbls>
          <c:showLegendKey val="0"/>
          <c:showVal val="0"/>
          <c:showCatName val="0"/>
          <c:showSerName val="0"/>
          <c:showPercent val="0"/>
          <c:showBubbleSize val="0"/>
        </c:dLbls>
        <c:gapWidth val="150"/>
        <c:axId val="501745112"/>
        <c:axId val="5017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67BF-49BA-85BE-24D0A7FAC5E3}"/>
            </c:ext>
          </c:extLst>
        </c:ser>
        <c:dLbls>
          <c:showLegendKey val="0"/>
          <c:showVal val="0"/>
          <c:showCatName val="0"/>
          <c:showSerName val="0"/>
          <c:showPercent val="0"/>
          <c:showBubbleSize val="0"/>
        </c:dLbls>
        <c:marker val="1"/>
        <c:smooth val="0"/>
        <c:axId val="501745112"/>
        <c:axId val="501746680"/>
      </c:lineChart>
      <c:dateAx>
        <c:axId val="501745112"/>
        <c:scaling>
          <c:orientation val="minMax"/>
        </c:scaling>
        <c:delete val="1"/>
        <c:axPos val="b"/>
        <c:numFmt formatCode="ge" sourceLinked="1"/>
        <c:majorTickMark val="none"/>
        <c:minorTickMark val="none"/>
        <c:tickLblPos val="none"/>
        <c:crossAx val="501746680"/>
        <c:crosses val="autoZero"/>
        <c:auto val="1"/>
        <c:lblOffset val="100"/>
        <c:baseTimeUnit val="years"/>
      </c:dateAx>
      <c:valAx>
        <c:axId val="50174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641.39</c:v>
                </c:pt>
                <c:pt idx="1">
                  <c:v>613.02</c:v>
                </c:pt>
                <c:pt idx="2">
                  <c:v>588.22</c:v>
                </c:pt>
                <c:pt idx="3">
                  <c:v>555.54</c:v>
                </c:pt>
                <c:pt idx="4">
                  <c:v>530.98</c:v>
                </c:pt>
              </c:numCache>
            </c:numRef>
          </c:val>
          <c:extLst xmlns:c16r2="http://schemas.microsoft.com/office/drawing/2015/06/chart">
            <c:ext xmlns:c16="http://schemas.microsoft.com/office/drawing/2014/chart" uri="{C3380CC4-5D6E-409C-BE32-E72D297353CC}">
              <c16:uniqueId val="{00000000-0F16-4A64-9635-816182094FD8}"/>
            </c:ext>
          </c:extLst>
        </c:ser>
        <c:dLbls>
          <c:showLegendKey val="0"/>
          <c:showVal val="0"/>
          <c:showCatName val="0"/>
          <c:showSerName val="0"/>
          <c:showPercent val="0"/>
          <c:showBubbleSize val="0"/>
        </c:dLbls>
        <c:gapWidth val="150"/>
        <c:axId val="501742368"/>
        <c:axId val="5017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0F16-4A64-9635-816182094FD8}"/>
            </c:ext>
          </c:extLst>
        </c:ser>
        <c:dLbls>
          <c:showLegendKey val="0"/>
          <c:showVal val="0"/>
          <c:showCatName val="0"/>
          <c:showSerName val="0"/>
          <c:showPercent val="0"/>
          <c:showBubbleSize val="0"/>
        </c:dLbls>
        <c:marker val="1"/>
        <c:smooth val="0"/>
        <c:axId val="501742368"/>
        <c:axId val="501748248"/>
      </c:lineChart>
      <c:dateAx>
        <c:axId val="501742368"/>
        <c:scaling>
          <c:orientation val="minMax"/>
        </c:scaling>
        <c:delete val="1"/>
        <c:axPos val="b"/>
        <c:numFmt formatCode="ge" sourceLinked="1"/>
        <c:majorTickMark val="none"/>
        <c:minorTickMark val="none"/>
        <c:tickLblPos val="none"/>
        <c:crossAx val="501748248"/>
        <c:crosses val="autoZero"/>
        <c:auto val="1"/>
        <c:lblOffset val="100"/>
        <c:baseTimeUnit val="years"/>
      </c:dateAx>
      <c:valAx>
        <c:axId val="50174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101.23</c:v>
                </c:pt>
                <c:pt idx="1">
                  <c:v>100.94</c:v>
                </c:pt>
                <c:pt idx="2">
                  <c:v>100.87</c:v>
                </c:pt>
                <c:pt idx="3">
                  <c:v>105.97</c:v>
                </c:pt>
                <c:pt idx="4">
                  <c:v>107.58</c:v>
                </c:pt>
              </c:numCache>
            </c:numRef>
          </c:val>
          <c:extLst xmlns:c16r2="http://schemas.microsoft.com/office/drawing/2015/06/chart">
            <c:ext xmlns:c16="http://schemas.microsoft.com/office/drawing/2014/chart" uri="{C3380CC4-5D6E-409C-BE32-E72D297353CC}">
              <c16:uniqueId val="{00000000-FFE3-4C0B-B1D3-B2D35D1D6442}"/>
            </c:ext>
          </c:extLst>
        </c:ser>
        <c:dLbls>
          <c:showLegendKey val="0"/>
          <c:showVal val="0"/>
          <c:showCatName val="0"/>
          <c:showSerName val="0"/>
          <c:showPercent val="0"/>
          <c:showBubbleSize val="0"/>
        </c:dLbls>
        <c:gapWidth val="150"/>
        <c:axId val="492549560"/>
        <c:axId val="49254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FFE3-4C0B-B1D3-B2D35D1D6442}"/>
            </c:ext>
          </c:extLst>
        </c:ser>
        <c:dLbls>
          <c:showLegendKey val="0"/>
          <c:showVal val="0"/>
          <c:showCatName val="0"/>
          <c:showSerName val="0"/>
          <c:showPercent val="0"/>
          <c:showBubbleSize val="0"/>
        </c:dLbls>
        <c:marker val="1"/>
        <c:smooth val="0"/>
        <c:axId val="492549560"/>
        <c:axId val="492549168"/>
      </c:lineChart>
      <c:dateAx>
        <c:axId val="492549560"/>
        <c:scaling>
          <c:orientation val="minMax"/>
        </c:scaling>
        <c:delete val="1"/>
        <c:axPos val="b"/>
        <c:numFmt formatCode="ge" sourceLinked="1"/>
        <c:majorTickMark val="none"/>
        <c:minorTickMark val="none"/>
        <c:tickLblPos val="none"/>
        <c:crossAx val="492549168"/>
        <c:crosses val="autoZero"/>
        <c:auto val="1"/>
        <c:lblOffset val="100"/>
        <c:baseTimeUnit val="years"/>
      </c:dateAx>
      <c:valAx>
        <c:axId val="49254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67.83</c:v>
                </c:pt>
                <c:pt idx="1">
                  <c:v>67.989999999999995</c:v>
                </c:pt>
                <c:pt idx="2">
                  <c:v>67.599999999999994</c:v>
                </c:pt>
                <c:pt idx="3">
                  <c:v>63.8</c:v>
                </c:pt>
                <c:pt idx="4">
                  <c:v>63.31</c:v>
                </c:pt>
              </c:numCache>
            </c:numRef>
          </c:val>
          <c:extLst xmlns:c16r2="http://schemas.microsoft.com/office/drawing/2015/06/chart">
            <c:ext xmlns:c16="http://schemas.microsoft.com/office/drawing/2014/chart" uri="{C3380CC4-5D6E-409C-BE32-E72D297353CC}">
              <c16:uniqueId val="{00000000-330C-4863-8302-B9A3065C903E}"/>
            </c:ext>
          </c:extLst>
        </c:ser>
        <c:dLbls>
          <c:showLegendKey val="0"/>
          <c:showVal val="0"/>
          <c:showCatName val="0"/>
          <c:showSerName val="0"/>
          <c:showPercent val="0"/>
          <c:showBubbleSize val="0"/>
        </c:dLbls>
        <c:gapWidth val="150"/>
        <c:axId val="202184672"/>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330C-4863-8302-B9A3065C903E}"/>
            </c:ext>
          </c:extLst>
        </c:ser>
        <c:dLbls>
          <c:showLegendKey val="0"/>
          <c:showVal val="0"/>
          <c:showCatName val="0"/>
          <c:showSerName val="0"/>
          <c:showPercent val="0"/>
          <c:showBubbleSize val="0"/>
        </c:dLbls>
        <c:marker val="1"/>
        <c:smooth val="0"/>
        <c:axId val="202184672"/>
        <c:axId val="202185456"/>
      </c:lineChart>
      <c:dateAx>
        <c:axId val="202184672"/>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島根県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118</v>
      </c>
      <c r="AE8" s="84"/>
      <c r="AF8" s="84"/>
      <c r="AG8" s="84"/>
      <c r="AH8" s="84"/>
      <c r="AI8" s="84"/>
      <c r="AJ8" s="84"/>
      <c r="AK8" s="5"/>
      <c r="AL8" s="71">
        <f>データ!$R$6</f>
        <v>696382</v>
      </c>
      <c r="AM8" s="71"/>
      <c r="AN8" s="71"/>
      <c r="AO8" s="71"/>
      <c r="AP8" s="71"/>
      <c r="AQ8" s="71"/>
      <c r="AR8" s="71"/>
      <c r="AS8" s="71"/>
      <c r="AT8" s="67">
        <f>データ!$S$6</f>
        <v>6708.24</v>
      </c>
      <c r="AU8" s="68"/>
      <c r="AV8" s="68"/>
      <c r="AW8" s="68"/>
      <c r="AX8" s="68"/>
      <c r="AY8" s="68"/>
      <c r="AZ8" s="68"/>
      <c r="BA8" s="68"/>
      <c r="BB8" s="70">
        <f>データ!$T$6</f>
        <v>103.81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73.05</v>
      </c>
      <c r="J10" s="68"/>
      <c r="K10" s="68"/>
      <c r="L10" s="68"/>
      <c r="M10" s="68"/>
      <c r="N10" s="68"/>
      <c r="O10" s="69"/>
      <c r="P10" s="70">
        <f>データ!$P$6</f>
        <v>54.68</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288249</v>
      </c>
      <c r="AM10" s="71"/>
      <c r="AN10" s="71"/>
      <c r="AO10" s="71"/>
      <c r="AP10" s="71"/>
      <c r="AQ10" s="71"/>
      <c r="AR10" s="71"/>
      <c r="AS10" s="71"/>
      <c r="AT10" s="67">
        <f>データ!$V$6</f>
        <v>759.48</v>
      </c>
      <c r="AU10" s="68"/>
      <c r="AV10" s="68"/>
      <c r="AW10" s="68"/>
      <c r="AX10" s="68"/>
      <c r="AY10" s="68"/>
      <c r="AZ10" s="68"/>
      <c r="BA10" s="68"/>
      <c r="BB10" s="70">
        <f>データ!$W$6</f>
        <v>379.53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f t="shared" si="3"/>
        <v>0</v>
      </c>
      <c r="N6" s="35" t="str">
        <f t="shared" si="3"/>
        <v>-</v>
      </c>
      <c r="O6" s="35">
        <f t="shared" si="3"/>
        <v>73.05</v>
      </c>
      <c r="P6" s="35">
        <f t="shared" si="3"/>
        <v>54.68</v>
      </c>
      <c r="Q6" s="35">
        <f t="shared" si="3"/>
        <v>0</v>
      </c>
      <c r="R6" s="35">
        <f t="shared" si="3"/>
        <v>696382</v>
      </c>
      <c r="S6" s="35">
        <f t="shared" si="3"/>
        <v>6708.24</v>
      </c>
      <c r="T6" s="35">
        <f t="shared" si="3"/>
        <v>103.81</v>
      </c>
      <c r="U6" s="35">
        <f t="shared" si="3"/>
        <v>288249</v>
      </c>
      <c r="V6" s="35">
        <f t="shared" si="3"/>
        <v>759.48</v>
      </c>
      <c r="W6" s="35">
        <f t="shared" si="3"/>
        <v>379.53</v>
      </c>
      <c r="X6" s="36">
        <f>IF(X7="",NA(),X7)</f>
        <v>104.74</v>
      </c>
      <c r="Y6" s="36">
        <f t="shared" ref="Y6:AG6" si="4">IF(Y7="",NA(),Y7)</f>
        <v>104.15</v>
      </c>
      <c r="Z6" s="36">
        <f t="shared" si="4"/>
        <v>102.85</v>
      </c>
      <c r="AA6" s="36">
        <f t="shared" si="4"/>
        <v>105.99</v>
      </c>
      <c r="AB6" s="36">
        <f t="shared" si="4"/>
        <v>108.3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6">
        <f t="shared" si="5"/>
        <v>46.28</v>
      </c>
      <c r="AM6" s="36">
        <f t="shared" si="5"/>
        <v>36.770000000000003</v>
      </c>
      <c r="AN6" s="36">
        <f t="shared" si="5"/>
        <v>23.57</v>
      </c>
      <c r="AO6" s="36">
        <f t="shared" si="5"/>
        <v>21.34</v>
      </c>
      <c r="AP6" s="36">
        <f t="shared" si="5"/>
        <v>16.89</v>
      </c>
      <c r="AQ6" s="36">
        <f t="shared" si="5"/>
        <v>17.39</v>
      </c>
      <c r="AR6" s="36">
        <f t="shared" si="5"/>
        <v>12.65</v>
      </c>
      <c r="AS6" s="35" t="str">
        <f>IF(AS7="","",IF(AS7="-","【-】","【"&amp;SUBSTITUTE(TEXT(AS7,"#,##0.00"),"-","△")&amp;"】"))</f>
        <v>【12.65】</v>
      </c>
      <c r="AT6" s="36">
        <f>IF(AT7="",NA(),AT7)</f>
        <v>1490.61</v>
      </c>
      <c r="AU6" s="36">
        <f t="shared" ref="AU6:BC6" si="6">IF(AU7="",NA(),AU7)</f>
        <v>791.28</v>
      </c>
      <c r="AV6" s="36">
        <f t="shared" si="6"/>
        <v>163.06</v>
      </c>
      <c r="AW6" s="36">
        <f t="shared" si="6"/>
        <v>187.79</v>
      </c>
      <c r="AX6" s="36">
        <f t="shared" si="6"/>
        <v>212.6</v>
      </c>
      <c r="AY6" s="36">
        <f t="shared" si="6"/>
        <v>654.97</v>
      </c>
      <c r="AZ6" s="36">
        <f t="shared" si="6"/>
        <v>634.53</v>
      </c>
      <c r="BA6" s="36">
        <f t="shared" si="6"/>
        <v>200.22</v>
      </c>
      <c r="BB6" s="36">
        <f t="shared" si="6"/>
        <v>212.95</v>
      </c>
      <c r="BC6" s="36">
        <f t="shared" si="6"/>
        <v>224.41</v>
      </c>
      <c r="BD6" s="35" t="str">
        <f>IF(BD7="","",IF(BD7="-","【-】","【"&amp;SUBSTITUTE(TEXT(BD7,"#,##0.00"),"-","△")&amp;"】"))</f>
        <v>【224.41】</v>
      </c>
      <c r="BE6" s="36">
        <f>IF(BE7="",NA(),BE7)</f>
        <v>641.39</v>
      </c>
      <c r="BF6" s="36">
        <f t="shared" ref="BF6:BN6" si="7">IF(BF7="",NA(),BF7)</f>
        <v>613.02</v>
      </c>
      <c r="BG6" s="36">
        <f t="shared" si="7"/>
        <v>588.22</v>
      </c>
      <c r="BH6" s="36">
        <f t="shared" si="7"/>
        <v>555.54</v>
      </c>
      <c r="BI6" s="36">
        <f t="shared" si="7"/>
        <v>530.98</v>
      </c>
      <c r="BJ6" s="36">
        <f t="shared" si="7"/>
        <v>383.75</v>
      </c>
      <c r="BK6" s="36">
        <f t="shared" si="7"/>
        <v>368.94</v>
      </c>
      <c r="BL6" s="36">
        <f t="shared" si="7"/>
        <v>351.06</v>
      </c>
      <c r="BM6" s="36">
        <f t="shared" si="7"/>
        <v>333.48</v>
      </c>
      <c r="BN6" s="36">
        <f t="shared" si="7"/>
        <v>320.31</v>
      </c>
      <c r="BO6" s="35" t="str">
        <f>IF(BO7="","",IF(BO7="-","【-】","【"&amp;SUBSTITUTE(TEXT(BO7,"#,##0.00"),"-","△")&amp;"】"))</f>
        <v>【320.31】</v>
      </c>
      <c r="BP6" s="36">
        <f>IF(BP7="",NA(),BP7)</f>
        <v>101.23</v>
      </c>
      <c r="BQ6" s="36">
        <f t="shared" ref="BQ6:BY6" si="8">IF(BQ7="",NA(),BQ7)</f>
        <v>100.94</v>
      </c>
      <c r="BR6" s="36">
        <f t="shared" si="8"/>
        <v>100.87</v>
      </c>
      <c r="BS6" s="36">
        <f t="shared" si="8"/>
        <v>105.97</v>
      </c>
      <c r="BT6" s="36">
        <f t="shared" si="8"/>
        <v>107.58</v>
      </c>
      <c r="BU6" s="36">
        <f t="shared" si="8"/>
        <v>110.39</v>
      </c>
      <c r="BV6" s="36">
        <f t="shared" si="8"/>
        <v>111.12</v>
      </c>
      <c r="BW6" s="36">
        <f t="shared" si="8"/>
        <v>112.92</v>
      </c>
      <c r="BX6" s="36">
        <f t="shared" si="8"/>
        <v>112.81</v>
      </c>
      <c r="BY6" s="36">
        <f t="shared" si="8"/>
        <v>113.88</v>
      </c>
      <c r="BZ6" s="35" t="str">
        <f>IF(BZ7="","",IF(BZ7="-","【-】","【"&amp;SUBSTITUTE(TEXT(BZ7,"#,##0.00"),"-","△")&amp;"】"))</f>
        <v>【113.88】</v>
      </c>
      <c r="CA6" s="36">
        <f>IF(CA7="",NA(),CA7)</f>
        <v>67.83</v>
      </c>
      <c r="CB6" s="36">
        <f t="shared" ref="CB6:CJ6" si="9">IF(CB7="",NA(),CB7)</f>
        <v>67.989999999999995</v>
      </c>
      <c r="CC6" s="36">
        <f t="shared" si="9"/>
        <v>67.599999999999994</v>
      </c>
      <c r="CD6" s="36">
        <f t="shared" si="9"/>
        <v>63.8</v>
      </c>
      <c r="CE6" s="36">
        <f t="shared" si="9"/>
        <v>63.31</v>
      </c>
      <c r="CF6" s="36">
        <f t="shared" si="9"/>
        <v>76.81</v>
      </c>
      <c r="CG6" s="36">
        <f t="shared" si="9"/>
        <v>75.75</v>
      </c>
      <c r="CH6" s="36">
        <f t="shared" si="9"/>
        <v>75.3</v>
      </c>
      <c r="CI6" s="36">
        <f t="shared" si="9"/>
        <v>75.3</v>
      </c>
      <c r="CJ6" s="36">
        <f t="shared" si="9"/>
        <v>74.02</v>
      </c>
      <c r="CK6" s="35" t="str">
        <f>IF(CK7="","",IF(CK7="-","【-】","【"&amp;SUBSTITUTE(TEXT(CK7,"#,##0.00"),"-","△")&amp;"】"))</f>
        <v>【74.02】</v>
      </c>
      <c r="CL6" s="36">
        <f>IF(CL7="",NA(),CL7)</f>
        <v>59.5</v>
      </c>
      <c r="CM6" s="36">
        <f t="shared" ref="CM6:CU6" si="10">IF(CM7="",NA(),CM7)</f>
        <v>58.32</v>
      </c>
      <c r="CN6" s="36">
        <f t="shared" si="10"/>
        <v>57.79</v>
      </c>
      <c r="CO6" s="36">
        <f t="shared" si="10"/>
        <v>58.22</v>
      </c>
      <c r="CP6" s="36">
        <f t="shared" si="10"/>
        <v>57.36</v>
      </c>
      <c r="CQ6" s="36">
        <f t="shared" si="10"/>
        <v>64.55</v>
      </c>
      <c r="CR6" s="36">
        <f t="shared" si="10"/>
        <v>64.12</v>
      </c>
      <c r="CS6" s="36">
        <f t="shared" si="10"/>
        <v>62.69</v>
      </c>
      <c r="CT6" s="36">
        <f t="shared" si="10"/>
        <v>61.82</v>
      </c>
      <c r="CU6" s="36">
        <f t="shared" si="10"/>
        <v>61.66</v>
      </c>
      <c r="CV6" s="35" t="str">
        <f>IF(CV7="","",IF(CV7="-","【-】","【"&amp;SUBSTITUTE(TEXT(CV7,"#,##0.00"),"-","△")&amp;"】"))</f>
        <v>【61.66】</v>
      </c>
      <c r="CW6" s="36">
        <f>IF(CW7="",NA(),CW7)</f>
        <v>99.41</v>
      </c>
      <c r="CX6" s="36">
        <f t="shared" ref="CX6:DF6" si="11">IF(CX7="",NA(),CX7)</f>
        <v>101.47</v>
      </c>
      <c r="CY6" s="36">
        <f t="shared" si="11"/>
        <v>101.22</v>
      </c>
      <c r="CZ6" s="36">
        <f t="shared" si="11"/>
        <v>101.65</v>
      </c>
      <c r="DA6" s="36">
        <f t="shared" si="11"/>
        <v>102.31</v>
      </c>
      <c r="DB6" s="36">
        <f t="shared" si="11"/>
        <v>99.93</v>
      </c>
      <c r="DC6" s="36">
        <f t="shared" si="11"/>
        <v>100.12</v>
      </c>
      <c r="DD6" s="36">
        <f t="shared" si="11"/>
        <v>100.12</v>
      </c>
      <c r="DE6" s="36">
        <f t="shared" si="11"/>
        <v>100.03</v>
      </c>
      <c r="DF6" s="36">
        <f t="shared" si="11"/>
        <v>100.05</v>
      </c>
      <c r="DG6" s="35" t="str">
        <f>IF(DG7="","",IF(DG7="-","【-】","【"&amp;SUBSTITUTE(TEXT(DG7,"#,##0.00"),"-","△")&amp;"】"))</f>
        <v>【100.05】</v>
      </c>
      <c r="DH6" s="36">
        <f>IF(DH7="",NA(),DH7)</f>
        <v>19.190000000000001</v>
      </c>
      <c r="DI6" s="36">
        <f t="shared" ref="DI6:DQ6" si="12">IF(DI7="",NA(),DI7)</f>
        <v>20.58</v>
      </c>
      <c r="DJ6" s="36">
        <f t="shared" si="12"/>
        <v>29.44</v>
      </c>
      <c r="DK6" s="36">
        <f t="shared" si="12"/>
        <v>27.45</v>
      </c>
      <c r="DL6" s="36">
        <f t="shared" si="12"/>
        <v>29.46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6">
        <f t="shared" si="13"/>
        <v>0.05</v>
      </c>
      <c r="DW6" s="36">
        <f t="shared" si="13"/>
        <v>0.05</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320005</v>
      </c>
      <c r="D7" s="38">
        <v>46</v>
      </c>
      <c r="E7" s="38">
        <v>1</v>
      </c>
      <c r="F7" s="38">
        <v>0</v>
      </c>
      <c r="G7" s="38">
        <v>2</v>
      </c>
      <c r="H7" s="38" t="s">
        <v>105</v>
      </c>
      <c r="I7" s="38" t="s">
        <v>106</v>
      </c>
      <c r="J7" s="38" t="s">
        <v>107</v>
      </c>
      <c r="K7" s="38" t="s">
        <v>108</v>
      </c>
      <c r="L7" s="38" t="s">
        <v>109</v>
      </c>
      <c r="M7" s="38"/>
      <c r="N7" s="39" t="s">
        <v>110</v>
      </c>
      <c r="O7" s="39">
        <v>73.05</v>
      </c>
      <c r="P7" s="39">
        <v>54.68</v>
      </c>
      <c r="Q7" s="39">
        <v>0</v>
      </c>
      <c r="R7" s="39">
        <v>696382</v>
      </c>
      <c r="S7" s="39">
        <v>6708.24</v>
      </c>
      <c r="T7" s="39">
        <v>103.81</v>
      </c>
      <c r="U7" s="39">
        <v>288249</v>
      </c>
      <c r="V7" s="39">
        <v>759.48</v>
      </c>
      <c r="W7" s="39">
        <v>379.53</v>
      </c>
      <c r="X7" s="39">
        <v>104.74</v>
      </c>
      <c r="Y7" s="39">
        <v>104.15</v>
      </c>
      <c r="Z7" s="39">
        <v>102.85</v>
      </c>
      <c r="AA7" s="39">
        <v>105.99</v>
      </c>
      <c r="AB7" s="39">
        <v>108.3</v>
      </c>
      <c r="AC7" s="39">
        <v>113.16</v>
      </c>
      <c r="AD7" s="39">
        <v>113.88</v>
      </c>
      <c r="AE7" s="39">
        <v>113.47</v>
      </c>
      <c r="AF7" s="39">
        <v>113.33</v>
      </c>
      <c r="AG7" s="39">
        <v>114.05</v>
      </c>
      <c r="AH7" s="39">
        <v>114.05</v>
      </c>
      <c r="AI7" s="39">
        <v>0</v>
      </c>
      <c r="AJ7" s="39">
        <v>0</v>
      </c>
      <c r="AK7" s="39">
        <v>0</v>
      </c>
      <c r="AL7" s="39">
        <v>46.28</v>
      </c>
      <c r="AM7" s="39">
        <v>36.770000000000003</v>
      </c>
      <c r="AN7" s="39">
        <v>23.57</v>
      </c>
      <c r="AO7" s="39">
        <v>21.34</v>
      </c>
      <c r="AP7" s="39">
        <v>16.89</v>
      </c>
      <c r="AQ7" s="39">
        <v>17.39</v>
      </c>
      <c r="AR7" s="39">
        <v>12.65</v>
      </c>
      <c r="AS7" s="39">
        <v>12.65</v>
      </c>
      <c r="AT7" s="39">
        <v>1490.61</v>
      </c>
      <c r="AU7" s="39">
        <v>791.28</v>
      </c>
      <c r="AV7" s="39">
        <v>163.06</v>
      </c>
      <c r="AW7" s="39">
        <v>187.79</v>
      </c>
      <c r="AX7" s="39">
        <v>212.6</v>
      </c>
      <c r="AY7" s="39">
        <v>654.97</v>
      </c>
      <c r="AZ7" s="39">
        <v>634.53</v>
      </c>
      <c r="BA7" s="39">
        <v>200.22</v>
      </c>
      <c r="BB7" s="39">
        <v>212.95</v>
      </c>
      <c r="BC7" s="39">
        <v>224.41</v>
      </c>
      <c r="BD7" s="39">
        <v>224.41</v>
      </c>
      <c r="BE7" s="39">
        <v>641.39</v>
      </c>
      <c r="BF7" s="39">
        <v>613.02</v>
      </c>
      <c r="BG7" s="39">
        <v>588.22</v>
      </c>
      <c r="BH7" s="39">
        <v>555.54</v>
      </c>
      <c r="BI7" s="39">
        <v>530.98</v>
      </c>
      <c r="BJ7" s="39">
        <v>383.75</v>
      </c>
      <c r="BK7" s="39">
        <v>368.94</v>
      </c>
      <c r="BL7" s="39">
        <v>351.06</v>
      </c>
      <c r="BM7" s="39">
        <v>333.48</v>
      </c>
      <c r="BN7" s="39">
        <v>320.31</v>
      </c>
      <c r="BO7" s="39">
        <v>320.31</v>
      </c>
      <c r="BP7" s="39">
        <v>101.23</v>
      </c>
      <c r="BQ7" s="39">
        <v>100.94</v>
      </c>
      <c r="BR7" s="39">
        <v>100.87</v>
      </c>
      <c r="BS7" s="39">
        <v>105.97</v>
      </c>
      <c r="BT7" s="39">
        <v>107.58</v>
      </c>
      <c r="BU7" s="39">
        <v>110.39</v>
      </c>
      <c r="BV7" s="39">
        <v>111.12</v>
      </c>
      <c r="BW7" s="39">
        <v>112.92</v>
      </c>
      <c r="BX7" s="39">
        <v>112.81</v>
      </c>
      <c r="BY7" s="39">
        <v>113.88</v>
      </c>
      <c r="BZ7" s="39">
        <v>113.88</v>
      </c>
      <c r="CA7" s="39">
        <v>67.83</v>
      </c>
      <c r="CB7" s="39">
        <v>67.989999999999995</v>
      </c>
      <c r="CC7" s="39">
        <v>67.599999999999994</v>
      </c>
      <c r="CD7" s="39">
        <v>63.8</v>
      </c>
      <c r="CE7" s="39">
        <v>63.31</v>
      </c>
      <c r="CF7" s="39">
        <v>76.81</v>
      </c>
      <c r="CG7" s="39">
        <v>75.75</v>
      </c>
      <c r="CH7" s="39">
        <v>75.3</v>
      </c>
      <c r="CI7" s="39">
        <v>75.3</v>
      </c>
      <c r="CJ7" s="39">
        <v>74.02</v>
      </c>
      <c r="CK7" s="39">
        <v>74.02</v>
      </c>
      <c r="CL7" s="39">
        <v>59.5</v>
      </c>
      <c r="CM7" s="39">
        <v>58.32</v>
      </c>
      <c r="CN7" s="39">
        <v>57.79</v>
      </c>
      <c r="CO7" s="39">
        <v>58.22</v>
      </c>
      <c r="CP7" s="39">
        <v>57.36</v>
      </c>
      <c r="CQ7" s="39">
        <v>64.55</v>
      </c>
      <c r="CR7" s="39">
        <v>64.12</v>
      </c>
      <c r="CS7" s="39">
        <v>62.69</v>
      </c>
      <c r="CT7" s="39">
        <v>61.82</v>
      </c>
      <c r="CU7" s="39">
        <v>61.66</v>
      </c>
      <c r="CV7" s="39">
        <v>61.66</v>
      </c>
      <c r="CW7" s="39">
        <v>99.41</v>
      </c>
      <c r="CX7" s="39">
        <v>101.47</v>
      </c>
      <c r="CY7" s="39">
        <v>101.22</v>
      </c>
      <c r="CZ7" s="39">
        <v>101.65</v>
      </c>
      <c r="DA7" s="39">
        <v>102.31</v>
      </c>
      <c r="DB7" s="39">
        <v>99.93</v>
      </c>
      <c r="DC7" s="39">
        <v>100.12</v>
      </c>
      <c r="DD7" s="39">
        <v>100.12</v>
      </c>
      <c r="DE7" s="39">
        <v>100.03</v>
      </c>
      <c r="DF7" s="39">
        <v>100.05</v>
      </c>
      <c r="DG7" s="39">
        <v>100.05</v>
      </c>
      <c r="DH7" s="39">
        <v>19.190000000000001</v>
      </c>
      <c r="DI7" s="39">
        <v>20.58</v>
      </c>
      <c r="DJ7" s="39">
        <v>29.44</v>
      </c>
      <c r="DK7" s="39">
        <v>27.45</v>
      </c>
      <c r="DL7" s="39">
        <v>29.46</v>
      </c>
      <c r="DM7" s="39">
        <v>38.86</v>
      </c>
      <c r="DN7" s="39">
        <v>39.81</v>
      </c>
      <c r="DO7" s="39">
        <v>51.44</v>
      </c>
      <c r="DP7" s="39">
        <v>52.4</v>
      </c>
      <c r="DQ7" s="39">
        <v>53.56</v>
      </c>
      <c r="DR7" s="39">
        <v>53.56</v>
      </c>
      <c r="DS7" s="39">
        <v>0</v>
      </c>
      <c r="DT7" s="39">
        <v>0</v>
      </c>
      <c r="DU7" s="39">
        <v>0</v>
      </c>
      <c r="DV7" s="39">
        <v>0.05</v>
      </c>
      <c r="DW7" s="39">
        <v>0.05</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2018-02-15T04:11:14Z</cp:lastPrinted>
  <dcterms:created xsi:type="dcterms:W3CDTF">2017-12-25T01:33:50Z</dcterms:created>
  <dcterms:modified xsi:type="dcterms:W3CDTF">2018-02-22T15:01:39Z</dcterms:modified>
  <cp:category/>
</cp:coreProperties>
</file>