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3 ホームページ関係\データ一式\0228委託業者送付データ（分析表差替）\"/>
    </mc:Choice>
  </mc:AlternateContent>
  <workbookProtection workbookPassword="B319" lockStructure="1"/>
  <bookViews>
    <workbookView xWindow="240" yWindow="72"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P10" i="4" s="1"/>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W10" i="4"/>
  <c r="I10"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<sst xmlns="http://schemas.openxmlformats.org/spreadsheetml/2006/main" count="232" uniqueCount="120">
  <si>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</si>
  <si>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</si>
  <si>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</si>
  <si>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</si>
  <si>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</si>
  <si>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</si>
  <si>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</si>
  <si>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</si>
  <si>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</si>
  <si>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</si>
  <si>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</si>
  <si>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</si>
  <si>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</si>
  <si>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</si>
  <si>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</si>
  <si>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</si>
  <si>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</si>
  <si>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</si>
  <si>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</si>
  <si>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</si>
  <si>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</si>
  <si>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</si>
  <si>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</si>
  <si>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</si>
  <si>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</si>
  <si>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</si>
  <si>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</si>
  <si>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</si>
  <si>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</si>
  <si>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</si>
  <si>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</si>
  <si>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</si>
  <si>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</si>
  <si>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</si>
  <si>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</si>
  <si>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</si>
  <si>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</si>
  <si>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</si>
  <si>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</si>
  <si>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</si>
  <si>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</si>
  <si>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</si>
  <si>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</si>
  <si>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</si>
  <si>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</si>
  <si>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</si>
  <si>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</si>
  <si>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</si>
  <si>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</si>
  <si>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</si>
  <si>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</si>
  <si>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</si>
  <si>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</si>
  <si>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</si>
  <si>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</si>
  <si>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</si>
  <si>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</si>
  <si>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</si>
  <si>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</si>
  <si>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</si>
  <si>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</si>
  <si>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</si>
  <si>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</si>
  <si>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</si>
  <si>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</si>
  <si>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</si>
  <si>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</si>
  <si>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</si>
  <si>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</si>
  <si>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</si>
  <si>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</si>
  <si>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</si>
  <si>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</si>
  <si>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</si>
  <si>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</si>
  <si>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</si>
  <si>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</si>
  <si>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</si>
  <si>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</si>
  <si>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</si>
  <si>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</si>
  <si>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</si>
  <si>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</si>
  <si>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</si>
  <si>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</si>
  <si>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</si>
  <si>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</si>
  <si>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</si>
  <si>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</si>
  <si>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</si>
  <si>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</si>
  <si>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</si>
  <si>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</si>
  <si>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</si>
  <si>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</si>
  <si>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</si>
  <si>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</si>
  <si>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</si>
  <si>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</si>
  <si>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</si>
  <si>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</si>
  <si>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</si>
  <si>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</si>
  <si>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</si>
  <si>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</si>
  <si>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札幌市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</si>
  <si>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</si>
  <si>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</si>
  <si>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</si>
  <si>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</si>
  <si>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</si>
  <si>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</si>
  <si>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</si>
  <si>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</si>
  <si>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</si>
  <si>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</si>
  <si>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</si>
  <si>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企業債借入の抑制による支払利息の削減等、費用の削減に取り組んできたため、給水原価が類似団体平均と比べて低く、経常収支比率、料金回収率は、類似団体平均よりも高い水準を維持している。加えて、累積欠損金も発生しておらず、経営の健全性・効率性は良好な状態にある。しかし、有形固定資産減価償却率、管路経年化率からは、水道施設の老朽化が進みつつあることが読み取れる。
　近い将来に、人口が減少局面に転じると予測される中、給水収益も減少すると推測される一方で、施設の経年化に伴う大規模更新や耐震化事業の実施による費用の増加が見込まれており、本市の水道事業を取り巻く経営環境は厳しさを増していくが、施設規模の見直しや延命化などの工夫により支出を抑えるとともに、引き続き、収入の確保及び企業債の適正管理に努め、必要な事業を着実に実施しながら、安全安定給水を維持していきたいと考えている。</t>
    <rPh sb="1" eb="3">
      <t>キギョウ</t>
    </rPh>
    <rPh sb="3" eb="4">
      <t>サイ</t>
    </rPh>
    <rPh sb="4" eb="6">
      <t>カリイレ</t>
    </rPh>
    <rPh sb="7" eb="9">
      <t>ヨクセイ</t>
    </rPh>
    <rPh sb="12" eb="14">
      <t>シハライ</t>
    </rPh>
    <rPh sb="14" eb="16">
      <t>リソク</t>
    </rPh>
    <rPh sb="17" eb="19">
      <t>サクゲン</t>
    </rPh>
    <rPh sb="19" eb="20">
      <t>トウ</t>
    </rPh>
    <rPh sb="21" eb="23">
      <t>ヒヨウ</t>
    </rPh>
    <rPh sb="24" eb="26">
      <t>サクゲン</t>
    </rPh>
    <rPh sb="27" eb="28">
      <t>ト</t>
    </rPh>
    <rPh sb="29" eb="30">
      <t>ク</t>
    </rPh>
    <rPh sb="37" eb="39">
      <t>キュウスイ</t>
    </rPh>
    <rPh sb="39" eb="41">
      <t>ゲンカ</t>
    </rPh>
    <rPh sb="42" eb="44">
      <t>ルイジ</t>
    </rPh>
    <rPh sb="44" eb="46">
      <t>ダンタイ</t>
    </rPh>
    <rPh sb="46" eb="48">
      <t>ヘイキン</t>
    </rPh>
    <rPh sb="49" eb="50">
      <t>クラ</t>
    </rPh>
    <rPh sb="52" eb="53">
      <t>ヒク</t>
    </rPh>
    <rPh sb="55" eb="57">
      <t>ケイジョウ</t>
    </rPh>
    <rPh sb="57" eb="59">
      <t>シュウシ</t>
    </rPh>
    <rPh sb="59" eb="61">
      <t>ヒリツ</t>
    </rPh>
    <rPh sb="62" eb="64">
      <t>リョウキン</t>
    </rPh>
    <rPh sb="64" eb="66">
      <t>カイシュウ</t>
    </rPh>
    <rPh sb="66" eb="67">
      <t>リツ</t>
    </rPh>
    <rPh sb="69" eb="71">
      <t>ルイジ</t>
    </rPh>
    <rPh sb="71" eb="73">
      <t>ダンタイ</t>
    </rPh>
    <rPh sb="73" eb="75">
      <t>ヘイキン</t>
    </rPh>
    <rPh sb="78" eb="79">
      <t>タカ</t>
    </rPh>
    <rPh sb="83" eb="85">
      <t>イジ</t>
    </rPh>
    <rPh sb="90" eb="91">
      <t>クワ</t>
    </rPh>
    <rPh sb="94" eb="96">
      <t>ルイセキ</t>
    </rPh>
    <rPh sb="96" eb="98">
      <t>ケッソン</t>
    </rPh>
    <rPh sb="98" eb="99">
      <t>キン</t>
    </rPh>
    <rPh sb="100" eb="102">
      <t>ハッセイ</t>
    </rPh>
    <rPh sb="113" eb="114">
      <t>セイ</t>
    </rPh>
    <rPh sb="117" eb="118">
      <t>セイ</t>
    </rPh>
    <rPh sb="119" eb="121">
      <t>リョウコウ</t>
    </rPh>
    <rPh sb="122" eb="124">
      <t>ジョウタイ</t>
    </rPh>
    <rPh sb="132" eb="134">
      <t>ユウケイ</t>
    </rPh>
    <rPh sb="134" eb="136">
      <t>コテイ</t>
    </rPh>
    <rPh sb="136" eb="138">
      <t>シサン</t>
    </rPh>
    <rPh sb="138" eb="140">
      <t>ゲンカ</t>
    </rPh>
    <rPh sb="140" eb="142">
      <t>ショウキャク</t>
    </rPh>
    <rPh sb="142" eb="143">
      <t>リツ</t>
    </rPh>
    <rPh sb="144" eb="146">
      <t>カンロ</t>
    </rPh>
    <rPh sb="146" eb="149">
      <t>ケイネンカ</t>
    </rPh>
    <rPh sb="149" eb="150">
      <t>リツ</t>
    </rPh>
    <rPh sb="154" eb="156">
      <t>スイドウ</t>
    </rPh>
    <rPh sb="156" eb="158">
      <t>シセツ</t>
    </rPh>
    <rPh sb="159" eb="162">
      <t>ロウキュウカ</t>
    </rPh>
    <rPh sb="163" eb="164">
      <t>スス</t>
    </rPh>
    <rPh sb="172" eb="173">
      <t>ヨ</t>
    </rPh>
    <rPh sb="174" eb="175">
      <t>ト</t>
    </rPh>
    <rPh sb="180" eb="181">
      <t>チカ</t>
    </rPh>
    <rPh sb="182" eb="184">
      <t>ショウライ</t>
    </rPh>
    <rPh sb="191" eb="193">
      <t>キョクメン</t>
    </rPh>
    <rPh sb="194" eb="195">
      <t>テン</t>
    </rPh>
    <rPh sb="198" eb="200">
      <t>ヨソク</t>
    </rPh>
    <rPh sb="203" eb="204">
      <t>ナカ</t>
    </rPh>
    <rPh sb="210" eb="212">
      <t>ゲンショウ</t>
    </rPh>
    <rPh sb="215" eb="217">
      <t>スイソク</t>
    </rPh>
    <rPh sb="220" eb="222">
      <t>イッポウ</t>
    </rPh>
    <rPh sb="250" eb="252">
      <t>ヒヨウ</t>
    </rPh>
    <rPh sb="253" eb="255">
      <t>ゾウカ</t>
    </rPh>
    <rPh sb="256" eb="258">
      <t>ミコ</t>
    </rPh>
    <rPh sb="264" eb="265">
      <t>ホン</t>
    </rPh>
    <rPh sb="328" eb="330">
      <t>シュウニュウ</t>
    </rPh>
    <rPh sb="331" eb="333">
      <t>カクホ</t>
    </rPh>
    <rPh sb="333" eb="334">
      <t>オヨ</t>
    </rPh>
    <rPh sb="335" eb="337">
      <t>キギョウ</t>
    </rPh>
    <rPh sb="337" eb="338">
      <t>サイ</t>
    </rPh>
    <rPh sb="339" eb="341">
      <t>テキセイ</t>
    </rPh>
    <rPh sb="341" eb="343">
      <t>カンリ</t>
    </rPh>
    <rPh sb="344" eb="345">
      <t>ツト</t>
    </rPh>
    <rPh sb="347" eb="349">
      <t>ヒツヨウ</t>
    </rPh>
    <rPh sb="350" eb="352">
      <t>ジギョウ</t>
    </rPh>
    <rPh sb="353" eb="355">
      <t>チャクジツ</t>
    </rPh>
    <rPh sb="356" eb="358">
      <t>ジッシ</t>
    </rPh>
    <phoneticPr fontId="7"/>
  </si>
  <si>
    <t>①経常収支比率は、費用の削減を進めてきたため、安定して100％を上回っている。
②累積欠損金は発生していない。
③流動比率は、類似団体平均値を下回っているものの、100％を上回っており、一年以内に支払うべき債務に対する支払能力に問題はない。
④企業債残高対給水収益比率については、過去の施設拡張の財源を企業債に頼らざるを得なかったため、数値は未だ類似団体平均値を上回っているものの、企業債借入額の抑制や繰上償還に努めてきたことから、平成12年度のピーク時以降、企業債残高は減り続けており、平成28年度の数値は類似団体平均値に近づきつつある。
⑤料金回収率は、安定して100％を上回っており、給水に係る費用は給水収益（水道料金収入）のみで賄うことができている。
⑥給水原価は、企業債借入の抑制や借入利率が低い状況にあることによって支払利息が減少してきたことに加え、業務の見直しや効率化により費用削減に努めたこと等から、数値は減少傾向にあり、平成28年度は類似団体平均値を下回っている。
⑦施設利用率は、平成９年度以降、配水量が減少傾向にあったことから数値も低下してきたものの、平成28年度は前年度に引き続き、人口の増加が継続していること等により、配水量が増加していることから、数値も上昇している。
⑧有収率は、漏水防止作業の効果等により、数値は90％以上で推移している中、着実に漏水率の減少が続いていること等から平成28年度は上昇した。</t>
    <rPh sb="1" eb="3">
      <t>ケイジョウ</t>
    </rPh>
    <rPh sb="3" eb="5">
      <t>シュウシ</t>
    </rPh>
    <rPh sb="5" eb="7">
      <t>ヒリツ</t>
    </rPh>
    <rPh sb="9" eb="11">
      <t>ヒヨウ</t>
    </rPh>
    <rPh sb="12" eb="14">
      <t>サクゲン</t>
    </rPh>
    <rPh sb="15" eb="16">
      <t>スス</t>
    </rPh>
    <rPh sb="23" eb="25">
      <t>アンテイ</t>
    </rPh>
    <rPh sb="32" eb="34">
      <t>ウワマワ</t>
    </rPh>
    <rPh sb="42" eb="44">
      <t>ルイセキ</t>
    </rPh>
    <rPh sb="44" eb="47">
      <t>ケッソンキン</t>
    </rPh>
    <rPh sb="48" eb="50">
      <t>ハッセイ</t>
    </rPh>
    <rPh sb="59" eb="61">
      <t>リュウドウ</t>
    </rPh>
    <rPh sb="61" eb="63">
      <t>ヒリツ</t>
    </rPh>
    <rPh sb="65" eb="67">
      <t>ルイジ</t>
    </rPh>
    <rPh sb="67" eb="69">
      <t>ダンタイ</t>
    </rPh>
    <rPh sb="69" eb="71">
      <t>ヘイキン</t>
    </rPh>
    <rPh sb="71" eb="72">
      <t>アタイ</t>
    </rPh>
    <rPh sb="73" eb="75">
      <t>シタマワ</t>
    </rPh>
    <rPh sb="88" eb="90">
      <t>ウワマワ</t>
    </rPh>
    <rPh sb="95" eb="97">
      <t>イチネン</t>
    </rPh>
    <rPh sb="97" eb="99">
      <t>イナイ</t>
    </rPh>
    <rPh sb="100" eb="102">
      <t>シハラ</t>
    </rPh>
    <rPh sb="105" eb="107">
      <t>サイム</t>
    </rPh>
    <rPh sb="108" eb="109">
      <t>タイ</t>
    </rPh>
    <rPh sb="111" eb="113">
      <t>シハラ</t>
    </rPh>
    <rPh sb="113" eb="115">
      <t>ノウリョク</t>
    </rPh>
    <rPh sb="116" eb="118">
      <t>モンダイ</t>
    </rPh>
    <rPh sb="125" eb="127">
      <t>キギョウ</t>
    </rPh>
    <rPh sb="127" eb="128">
      <t>サイ</t>
    </rPh>
    <rPh sb="128" eb="129">
      <t>ザン</t>
    </rPh>
    <rPh sb="129" eb="130">
      <t>タカ</t>
    </rPh>
    <rPh sb="130" eb="131">
      <t>タイ</t>
    </rPh>
    <rPh sb="131" eb="133">
      <t>キュウスイ</t>
    </rPh>
    <rPh sb="133" eb="135">
      <t>シュウエキ</t>
    </rPh>
    <rPh sb="135" eb="137">
      <t>ヒリツ</t>
    </rPh>
    <rPh sb="143" eb="145">
      <t>カコ</t>
    </rPh>
    <rPh sb="171" eb="173">
      <t>スウチ</t>
    </rPh>
    <rPh sb="174" eb="175">
      <t>イマ</t>
    </rPh>
    <rPh sb="176" eb="178">
      <t>ルイジ</t>
    </rPh>
    <rPh sb="178" eb="180">
      <t>ダンタイ</t>
    </rPh>
    <rPh sb="180" eb="182">
      <t>ヘイキン</t>
    </rPh>
    <rPh sb="182" eb="183">
      <t>アタイ</t>
    </rPh>
    <rPh sb="184" eb="185">
      <t>ウエ</t>
    </rPh>
    <rPh sb="185" eb="186">
      <t>マワ</t>
    </rPh>
    <rPh sb="194" eb="196">
      <t>キギョウ</t>
    </rPh>
    <rPh sb="196" eb="197">
      <t>サイ</t>
    </rPh>
    <rPh sb="197" eb="199">
      <t>カリイレ</t>
    </rPh>
    <rPh sb="199" eb="200">
      <t>ガク</t>
    </rPh>
    <rPh sb="201" eb="203">
      <t>ヨクセイ</t>
    </rPh>
    <rPh sb="204" eb="206">
      <t>クリアゲ</t>
    </rPh>
    <rPh sb="206" eb="208">
      <t>ショウカン</t>
    </rPh>
    <rPh sb="209" eb="210">
      <t>ツト</t>
    </rPh>
    <rPh sb="233" eb="235">
      <t>キギョウ</t>
    </rPh>
    <rPh sb="235" eb="236">
      <t>サイ</t>
    </rPh>
    <rPh sb="247" eb="249">
      <t>ヘイセイ</t>
    </rPh>
    <rPh sb="251" eb="253">
      <t>ネンド</t>
    </rPh>
    <rPh sb="254" eb="256">
      <t>スウチ</t>
    </rPh>
    <rPh sb="257" eb="259">
      <t>ルイジ</t>
    </rPh>
    <rPh sb="259" eb="261">
      <t>ダンタイ</t>
    </rPh>
    <rPh sb="261" eb="264">
      <t>ヘイキンチ</t>
    </rPh>
    <rPh sb="265" eb="266">
      <t>チカ</t>
    </rPh>
    <rPh sb="276" eb="278">
      <t>リョウキン</t>
    </rPh>
    <rPh sb="278" eb="280">
      <t>カイシュウ</t>
    </rPh>
    <rPh sb="280" eb="281">
      <t>リツ</t>
    </rPh>
    <rPh sb="299" eb="301">
      <t>キュウスイ</t>
    </rPh>
    <rPh sb="302" eb="303">
      <t>カカ</t>
    </rPh>
    <rPh sb="304" eb="306">
      <t>ヒヨウ</t>
    </rPh>
    <rPh sb="307" eb="309">
      <t>キュウスイ</t>
    </rPh>
    <rPh sb="309" eb="311">
      <t>シュウエキ</t>
    </rPh>
    <rPh sb="312" eb="314">
      <t>スイドウ</t>
    </rPh>
    <rPh sb="314" eb="316">
      <t>リョウキン</t>
    </rPh>
    <rPh sb="316" eb="318">
      <t>シュウニュウ</t>
    </rPh>
    <rPh sb="322" eb="323">
      <t>マカナ</t>
    </rPh>
    <rPh sb="336" eb="338">
      <t>キュウスイ</t>
    </rPh>
    <rPh sb="338" eb="340">
      <t>ゲンカ</t>
    </rPh>
    <rPh sb="342" eb="344">
      <t>キギョウ</t>
    </rPh>
    <rPh sb="344" eb="345">
      <t>サイ</t>
    </rPh>
    <rPh sb="345" eb="347">
      <t>カリイレ</t>
    </rPh>
    <rPh sb="348" eb="350">
      <t>ヨクセイ</t>
    </rPh>
    <rPh sb="351" eb="353">
      <t>カリイレ</t>
    </rPh>
    <rPh sb="353" eb="355">
      <t>リリツ</t>
    </rPh>
    <rPh sb="358" eb="360">
      <t>ジョウキョウ</t>
    </rPh>
    <rPh sb="369" eb="371">
      <t>シハライ</t>
    </rPh>
    <rPh sb="371" eb="373">
      <t>リソク</t>
    </rPh>
    <rPh sb="374" eb="376">
      <t>ゲンショウ</t>
    </rPh>
    <rPh sb="383" eb="384">
      <t>クワ</t>
    </rPh>
    <rPh sb="386" eb="388">
      <t>ギョウム</t>
    </rPh>
    <rPh sb="389" eb="391">
      <t>ミナオ</t>
    </rPh>
    <rPh sb="393" eb="396">
      <t>コウリツカ</t>
    </rPh>
    <rPh sb="404" eb="405">
      <t>ツト</t>
    </rPh>
    <rPh sb="409" eb="410">
      <t>トウ</t>
    </rPh>
    <rPh sb="413" eb="415">
      <t>スウチ</t>
    </rPh>
    <rPh sb="416" eb="418">
      <t>ゲンショウ</t>
    </rPh>
    <rPh sb="418" eb="420">
      <t>ケイコウ</t>
    </rPh>
    <rPh sb="428" eb="430">
      <t>ネンド</t>
    </rPh>
    <rPh sb="449" eb="451">
      <t>シセツ</t>
    </rPh>
    <rPh sb="451" eb="454">
      <t>リヨウリツ</t>
    </rPh>
    <rPh sb="456" eb="458">
      <t>ヘイセイ</t>
    </rPh>
    <rPh sb="459" eb="461">
      <t>ネンド</t>
    </rPh>
    <rPh sb="461" eb="463">
      <t>イコウ</t>
    </rPh>
    <rPh sb="464" eb="466">
      <t>ハイスイ</t>
    </rPh>
    <rPh sb="466" eb="467">
      <t>リョウ</t>
    </rPh>
    <rPh sb="468" eb="470">
      <t>ゲンショウ</t>
    </rPh>
    <rPh sb="480" eb="482">
      <t>スウチ</t>
    </rPh>
    <rPh sb="483" eb="485">
      <t>テイカ</t>
    </rPh>
    <rPh sb="493" eb="495">
      <t>ヘイセイ</t>
    </rPh>
    <rPh sb="497" eb="499">
      <t>ネンド</t>
    </rPh>
    <rPh sb="500" eb="503">
      <t>ゼンネンド</t>
    </rPh>
    <rPh sb="504" eb="505">
      <t>ヒ</t>
    </rPh>
    <rPh sb="506" eb="507">
      <t>ツヅ</t>
    </rPh>
    <rPh sb="509" eb="511">
      <t>ジンコウ</t>
    </rPh>
    <rPh sb="512" eb="514">
      <t>ゾウカ</t>
    </rPh>
    <rPh sb="546" eb="548">
      <t>ジョウショウ</t>
    </rPh>
    <rPh sb="556" eb="558">
      <t>ユウシュウ</t>
    </rPh>
    <rPh sb="558" eb="559">
      <t>リツ</t>
    </rPh>
    <rPh sb="570" eb="571">
      <t>トウ</t>
    </rPh>
    <rPh sb="575" eb="577">
      <t>スウチ</t>
    </rPh>
    <rPh sb="590" eb="591">
      <t>ナカ</t>
    </rPh>
    <rPh sb="592" eb="594">
      <t>チャクジツ</t>
    </rPh>
    <rPh sb="595" eb="597">
      <t>ロウスイ</t>
    </rPh>
    <rPh sb="597" eb="598">
      <t>リツ</t>
    </rPh>
    <rPh sb="599" eb="601">
      <t>ゲンショウ</t>
    </rPh>
    <rPh sb="602" eb="603">
      <t>ツヅ</t>
    </rPh>
    <rPh sb="609" eb="610">
      <t>トウ</t>
    </rPh>
    <rPh sb="612" eb="614">
      <t>ヘイセイ</t>
    </rPh>
    <rPh sb="616" eb="618">
      <t>ネンド</t>
    </rPh>
    <rPh sb="619" eb="621">
      <t>ジョウショウ</t>
    </rPh>
    <phoneticPr fontId="7"/>
  </si>
  <si>
    <t>①有形固定資産減価償却率は、類似団体平均値よりも高く、年々増加傾向にあり、施設等の老朽化が進んでいる。
②管路経年化率は類似団体平均値を大きく下回っており、他の類似団体よりも経年化は進んでいない方である。しかし、管路経年化率は年々増加傾向にあり、今後も高度経済成長期に布設された管路が次々と法定耐用年数を迎えるため、この増加傾向はしばらく続く見込みである。
③管路更新率は類似団体平均値よりも低い傾向にあったが、近年は増加傾向にあり、平成27年度決算値からは、平均値を上回っている。今後も、配水管更新事業などの更新事業を着実に進めることにより、計画的、効率的な更新を実施していく。</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アタイ</t>
    </rPh>
    <rPh sb="24" eb="25">
      <t>タカ</t>
    </rPh>
    <rPh sb="27" eb="29">
      <t>ネンネン</t>
    </rPh>
    <rPh sb="29" eb="31">
      <t>ゾウカ</t>
    </rPh>
    <rPh sb="31" eb="33">
      <t>ケイコウ</t>
    </rPh>
    <rPh sb="37" eb="39">
      <t>シセツ</t>
    </rPh>
    <rPh sb="39" eb="40">
      <t>トウ</t>
    </rPh>
    <rPh sb="41" eb="44">
      <t>ロウキュウカ</t>
    </rPh>
    <rPh sb="45" eb="46">
      <t>スス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</si>
</sst>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xf numFmtId="0" fontId="1" fillId="0" borderId="0">
      <alignment vertical="center"/>
    </xf>
    <xf numFmtId="0" fontId="15" fillId="0" borderId="0"/>
    <xf numFmtId="0" fontId="19" fillId="0" borderId="0">
      <alignment vertical="center"/>
    </xf>
    <xf numFmtId="0" fontId="20" fillId="0" borderId="0"/>
    <xf numFmtId="38" fontId="21" fillId="0" borderId="0" applyFont="0" applyFill="0" applyBorder="0" applyAlignment="0" applyProtection="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3" fillId="0" borderId="0" xfId="1" applyFont="1" applyBorder="1">
      <alignment vertical="center"/>
    </xf>
    <xf numFmtId="0" fontId="14"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5" fillId="0" borderId="0" xfId="1" applyFont="1">
      <alignment vertical="center"/>
    </xf>
    <xf numFmtId="0" fontId="16" fillId="0" borderId="0" xfId="1" applyFont="1" applyProtection="1">
      <alignment vertical="center"/>
      <protection hidden="1"/>
    </xf>
    <xf numFmtId="0" fontId="16"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0" xfId="1" applyFont="1" applyBorder="1" applyAlignment="1">
      <alignment horizontal="left" vertical="center"/>
    </xf>
    <xf numFmtId="0" fontId="22" fillId="0" borderId="10" xfId="1" applyFont="1" applyBorder="1" applyAlignment="1">
      <alignment horizontal="left" vertical="center"/>
    </xf>
    <xf numFmtId="0" fontId="3" fillId="0" borderId="0" xfId="1" applyFont="1" applyBorder="1" applyAlignment="1">
      <alignment horizontal="center" vertical="center"/>
    </xf>
    <xf numFmtId="0" fontId="15" fillId="0" borderId="9"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9">
    <cellStyle name="桁区切り 2" xfId="2"/>
    <cellStyle name="桁区切り 2 2" xfId="18"/>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0.97</c:v>
                </c:pt>
                <c:pt idx="2">
                  <c:v>1.08</c:v>
                </c:pt>
                <c:pt idx="3">
                  <c:v>1.31</c:v>
                </c:pt>
                <c:pt idx="4">
                  <c:v>1.4</c:v>
                </c:pt>
              </c:numCache>
            </c:numRef>
          </c:val>
        </c:ser>
        <c:dLbls>
          <c:showLegendKey val="0"/>
          <c:showVal val="0"/>
          <c:showCatName val="0"/>
          <c:showSerName val="0"/>
          <c:showPercent val="0"/>
          <c:showBubbleSize val="0"/>
        </c:dLbls>
        <c:gapWidth val="150"/>
        <c:axId val="316359672"/>
        <c:axId val="3163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316359672"/>
        <c:axId val="316360064"/>
      </c:lineChart>
      <c:dateAx>
        <c:axId val="316359672"/>
        <c:scaling>
          <c:orientation val="minMax"/>
        </c:scaling>
        <c:delete val="1"/>
        <c:axPos val="b"/>
        <c:numFmt formatCode="ge" sourceLinked="1"/>
        <c:majorTickMark val="none"/>
        <c:minorTickMark val="none"/>
        <c:tickLblPos val="none"/>
        <c:crossAx val="316360064"/>
        <c:crosses val="autoZero"/>
        <c:auto val="1"/>
        <c:lblOffset val="100"/>
        <c:baseTimeUnit val="years"/>
      </c:dateAx>
      <c:valAx>
        <c:axId val="3163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5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62.92</c:v>
                </c:pt>
                <c:pt idx="1">
                  <c:v>61.89</c:v>
                </c:pt>
                <c:pt idx="2">
                  <c:v>61.6</c:v>
                </c:pt>
                <c:pt idx="3">
                  <c:v>62</c:v>
                </c:pt>
                <c:pt idx="4">
                  <c:v>62.28</c:v>
                </c:pt>
              </c:numCache>
            </c:numRef>
          </c:val>
        </c:ser>
        <c:dLbls>
          <c:showLegendKey val="0"/>
          <c:showVal val="0"/>
          <c:showCatName val="0"/>
          <c:showSerName val="0"/>
          <c:showPercent val="0"/>
          <c:showBubbleSize val="0"/>
        </c:dLbls>
        <c:gapWidth val="150"/>
        <c:axId val="316676432"/>
        <c:axId val="31667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316676432"/>
        <c:axId val="316676824"/>
      </c:lineChart>
      <c:dateAx>
        <c:axId val="316676432"/>
        <c:scaling>
          <c:orientation val="minMax"/>
        </c:scaling>
        <c:delete val="1"/>
        <c:axPos val="b"/>
        <c:numFmt formatCode="ge" sourceLinked="1"/>
        <c:majorTickMark val="none"/>
        <c:minorTickMark val="none"/>
        <c:tickLblPos val="none"/>
        <c:crossAx val="316676824"/>
        <c:crosses val="autoZero"/>
        <c:auto val="1"/>
        <c:lblOffset val="100"/>
        <c:baseTimeUnit val="years"/>
      </c:dateAx>
      <c:valAx>
        <c:axId val="31667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92.92</c:v>
                </c:pt>
                <c:pt idx="1">
                  <c:v>93.04</c:v>
                </c:pt>
                <c:pt idx="2">
                  <c:v>92.97</c:v>
                </c:pt>
                <c:pt idx="3">
                  <c:v>92.96</c:v>
                </c:pt>
                <c:pt idx="4">
                  <c:v>93.31</c:v>
                </c:pt>
              </c:numCache>
            </c:numRef>
          </c:val>
        </c:ser>
        <c:dLbls>
          <c:showLegendKey val="0"/>
          <c:showVal val="0"/>
          <c:showCatName val="0"/>
          <c:showSerName val="0"/>
          <c:showPercent val="0"/>
          <c:showBubbleSize val="0"/>
        </c:dLbls>
        <c:gapWidth val="150"/>
        <c:axId val="316735520"/>
        <c:axId val="31673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316735520"/>
        <c:axId val="316735912"/>
      </c:lineChart>
      <c:dateAx>
        <c:axId val="316735520"/>
        <c:scaling>
          <c:orientation val="minMax"/>
        </c:scaling>
        <c:delete val="1"/>
        <c:axPos val="b"/>
        <c:numFmt formatCode="ge" sourceLinked="1"/>
        <c:majorTickMark val="none"/>
        <c:minorTickMark val="none"/>
        <c:tickLblPos val="none"/>
        <c:crossAx val="316735912"/>
        <c:crosses val="autoZero"/>
        <c:auto val="1"/>
        <c:lblOffset val="100"/>
        <c:baseTimeUnit val="years"/>
      </c:dateAx>
      <c:valAx>
        <c:axId val="31673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121.09</c:v>
                </c:pt>
                <c:pt idx="1">
                  <c:v>121.74</c:v>
                </c:pt>
                <c:pt idx="2">
                  <c:v>131.49</c:v>
                </c:pt>
                <c:pt idx="3">
                  <c:v>134.43</c:v>
                </c:pt>
                <c:pt idx="4">
                  <c:v>132.69</c:v>
                </c:pt>
              </c:numCache>
            </c:numRef>
          </c:val>
        </c:ser>
        <c:dLbls>
          <c:showLegendKey val="0"/>
          <c:showVal val="0"/>
          <c:showCatName val="0"/>
          <c:showSerName val="0"/>
          <c:showPercent val="0"/>
          <c:showBubbleSize val="0"/>
        </c:dLbls>
        <c:gapWidth val="150"/>
        <c:axId val="316361240"/>
        <c:axId val="3163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316361240"/>
        <c:axId val="316361632"/>
      </c:lineChart>
      <c:dateAx>
        <c:axId val="316361240"/>
        <c:scaling>
          <c:orientation val="minMax"/>
        </c:scaling>
        <c:delete val="1"/>
        <c:axPos val="b"/>
        <c:numFmt formatCode="ge" sourceLinked="1"/>
        <c:majorTickMark val="none"/>
        <c:minorTickMark val="none"/>
        <c:tickLblPos val="none"/>
        <c:crossAx val="316361632"/>
        <c:crosses val="autoZero"/>
        <c:auto val="1"/>
        <c:lblOffset val="100"/>
        <c:baseTimeUnit val="years"/>
      </c:dateAx>
      <c:valAx>
        <c:axId val="31636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36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48.91</c:v>
                </c:pt>
                <c:pt idx="1">
                  <c:v>50.34</c:v>
                </c:pt>
                <c:pt idx="2">
                  <c:v>51.1</c:v>
                </c:pt>
                <c:pt idx="3">
                  <c:v>52.5</c:v>
                </c:pt>
                <c:pt idx="4">
                  <c:v>52.97</c:v>
                </c:pt>
              </c:numCache>
            </c:numRef>
          </c:val>
        </c:ser>
        <c:dLbls>
          <c:showLegendKey val="0"/>
          <c:showVal val="0"/>
          <c:showCatName val="0"/>
          <c:showSerName val="0"/>
          <c:showPercent val="0"/>
          <c:showBubbleSize val="0"/>
        </c:dLbls>
        <c:gapWidth val="150"/>
        <c:axId val="275485232"/>
        <c:axId val="27548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275485232"/>
        <c:axId val="275485624"/>
      </c:lineChart>
      <c:dateAx>
        <c:axId val="275485232"/>
        <c:scaling>
          <c:orientation val="minMax"/>
        </c:scaling>
        <c:delete val="1"/>
        <c:axPos val="b"/>
        <c:numFmt formatCode="ge" sourceLinked="1"/>
        <c:majorTickMark val="none"/>
        <c:minorTickMark val="none"/>
        <c:tickLblPos val="none"/>
        <c:crossAx val="275485624"/>
        <c:crosses val="autoZero"/>
        <c:auto val="1"/>
        <c:lblOffset val="100"/>
        <c:baseTimeUnit val="years"/>
      </c:dateAx>
      <c:valAx>
        <c:axId val="27548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48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4.1100000000000003</c:v>
                </c:pt>
                <c:pt idx="1">
                  <c:v>5.93</c:v>
                </c:pt>
                <c:pt idx="2">
                  <c:v>7.45</c:v>
                </c:pt>
                <c:pt idx="3">
                  <c:v>8.7200000000000006</c:v>
                </c:pt>
                <c:pt idx="4">
                  <c:v>10.4</c:v>
                </c:pt>
              </c:numCache>
            </c:numRef>
          </c:val>
        </c:ser>
        <c:dLbls>
          <c:showLegendKey val="0"/>
          <c:showVal val="0"/>
          <c:showCatName val="0"/>
          <c:showSerName val="0"/>
          <c:showPercent val="0"/>
          <c:showBubbleSize val="0"/>
        </c:dLbls>
        <c:gapWidth val="150"/>
        <c:axId val="275486800"/>
        <c:axId val="27548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275486800"/>
        <c:axId val="275487192"/>
      </c:lineChart>
      <c:dateAx>
        <c:axId val="275486800"/>
        <c:scaling>
          <c:orientation val="minMax"/>
        </c:scaling>
        <c:delete val="1"/>
        <c:axPos val="b"/>
        <c:numFmt formatCode="ge" sourceLinked="1"/>
        <c:majorTickMark val="none"/>
        <c:minorTickMark val="none"/>
        <c:tickLblPos val="none"/>
        <c:crossAx val="275487192"/>
        <c:crosses val="autoZero"/>
        <c:auto val="1"/>
        <c:lblOffset val="100"/>
        <c:baseTimeUnit val="years"/>
      </c:dateAx>
      <c:valAx>
        <c:axId val="27548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48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5488368"/>
        <c:axId val="27548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5488368"/>
        <c:axId val="275488760"/>
      </c:lineChart>
      <c:dateAx>
        <c:axId val="275488368"/>
        <c:scaling>
          <c:orientation val="minMax"/>
        </c:scaling>
        <c:delete val="1"/>
        <c:axPos val="b"/>
        <c:numFmt formatCode="ge" sourceLinked="1"/>
        <c:majorTickMark val="none"/>
        <c:minorTickMark val="none"/>
        <c:tickLblPos val="none"/>
        <c:crossAx val="275488760"/>
        <c:crosses val="autoZero"/>
        <c:auto val="1"/>
        <c:lblOffset val="100"/>
        <c:baseTimeUnit val="years"/>
      </c:dateAx>
      <c:valAx>
        <c:axId val="275488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548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237.21</c:v>
                </c:pt>
                <c:pt idx="1">
                  <c:v>272.07</c:v>
                </c:pt>
                <c:pt idx="2">
                  <c:v>133.81</c:v>
                </c:pt>
                <c:pt idx="3">
                  <c:v>129.24</c:v>
                </c:pt>
                <c:pt idx="4">
                  <c:v>129.69</c:v>
                </c:pt>
              </c:numCache>
            </c:numRef>
          </c:val>
        </c:ser>
        <c:dLbls>
          <c:showLegendKey val="0"/>
          <c:showVal val="0"/>
          <c:showCatName val="0"/>
          <c:showSerName val="0"/>
          <c:showPercent val="0"/>
          <c:showBubbleSize val="0"/>
        </c:dLbls>
        <c:gapWidth val="150"/>
        <c:axId val="316955648"/>
        <c:axId val="31695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316955648"/>
        <c:axId val="316956040"/>
      </c:lineChart>
      <c:dateAx>
        <c:axId val="316955648"/>
        <c:scaling>
          <c:orientation val="minMax"/>
        </c:scaling>
        <c:delete val="1"/>
        <c:axPos val="b"/>
        <c:numFmt formatCode="ge" sourceLinked="1"/>
        <c:majorTickMark val="none"/>
        <c:minorTickMark val="none"/>
        <c:tickLblPos val="none"/>
        <c:crossAx val="316956040"/>
        <c:crosses val="autoZero"/>
        <c:auto val="1"/>
        <c:lblOffset val="100"/>
        <c:baseTimeUnit val="years"/>
      </c:dateAx>
      <c:valAx>
        <c:axId val="316956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9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303.05</c:v>
                </c:pt>
                <c:pt idx="1">
                  <c:v>285.11</c:v>
                </c:pt>
                <c:pt idx="2">
                  <c:v>265.42</c:v>
                </c:pt>
                <c:pt idx="3">
                  <c:v>245.08</c:v>
                </c:pt>
                <c:pt idx="4">
                  <c:v>223.22</c:v>
                </c:pt>
              </c:numCache>
            </c:numRef>
          </c:val>
        </c:ser>
        <c:dLbls>
          <c:showLegendKey val="0"/>
          <c:showVal val="0"/>
          <c:showCatName val="0"/>
          <c:showSerName val="0"/>
          <c:showPercent val="0"/>
          <c:showBubbleSize val="0"/>
        </c:dLbls>
        <c:gapWidth val="150"/>
        <c:axId val="316957216"/>
        <c:axId val="31695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316957216"/>
        <c:axId val="316957608"/>
      </c:lineChart>
      <c:dateAx>
        <c:axId val="316957216"/>
        <c:scaling>
          <c:orientation val="minMax"/>
        </c:scaling>
        <c:delete val="1"/>
        <c:axPos val="b"/>
        <c:numFmt formatCode="ge" sourceLinked="1"/>
        <c:majorTickMark val="none"/>
        <c:minorTickMark val="none"/>
        <c:tickLblPos val="none"/>
        <c:crossAx val="316957608"/>
        <c:crosses val="autoZero"/>
        <c:auto val="1"/>
        <c:lblOffset val="100"/>
        <c:baseTimeUnit val="years"/>
      </c:dateAx>
      <c:valAx>
        <c:axId val="316957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9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114.78</c:v>
                </c:pt>
                <c:pt idx="1">
                  <c:v>114.73</c:v>
                </c:pt>
                <c:pt idx="2">
                  <c:v>126.41</c:v>
                </c:pt>
                <c:pt idx="3">
                  <c:v>130.44999999999999</c:v>
                </c:pt>
                <c:pt idx="4">
                  <c:v>128.16</c:v>
                </c:pt>
              </c:numCache>
            </c:numRef>
          </c:val>
        </c:ser>
        <c:dLbls>
          <c:showLegendKey val="0"/>
          <c:showVal val="0"/>
          <c:showCatName val="0"/>
          <c:showSerName val="0"/>
          <c:showPercent val="0"/>
          <c:showBubbleSize val="0"/>
        </c:dLbls>
        <c:gapWidth val="150"/>
        <c:axId val="316673296"/>
        <c:axId val="31667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316673296"/>
        <c:axId val="316673688"/>
      </c:lineChart>
      <c:dateAx>
        <c:axId val="316673296"/>
        <c:scaling>
          <c:orientation val="minMax"/>
        </c:scaling>
        <c:delete val="1"/>
        <c:axPos val="b"/>
        <c:numFmt formatCode="ge" sourceLinked="1"/>
        <c:majorTickMark val="none"/>
        <c:minorTickMark val="none"/>
        <c:tickLblPos val="none"/>
        <c:crossAx val="316673688"/>
        <c:crosses val="autoZero"/>
        <c:auto val="1"/>
        <c:lblOffset val="100"/>
        <c:baseTimeUnit val="years"/>
      </c:dateAx>
      <c:valAx>
        <c:axId val="31667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186.82</c:v>
                </c:pt>
                <c:pt idx="1">
                  <c:v>187.03</c:v>
                </c:pt>
                <c:pt idx="2">
                  <c:v>168.87</c:v>
                </c:pt>
                <c:pt idx="3">
                  <c:v>162.6</c:v>
                </c:pt>
                <c:pt idx="4">
                  <c:v>165.42</c:v>
                </c:pt>
              </c:numCache>
            </c:numRef>
          </c:val>
        </c:ser>
        <c:dLbls>
          <c:showLegendKey val="0"/>
          <c:showVal val="0"/>
          <c:showCatName val="0"/>
          <c:showSerName val="0"/>
          <c:showPercent val="0"/>
          <c:showBubbleSize val="0"/>
        </c:dLbls>
        <c:gapWidth val="150"/>
        <c:axId val="316674864"/>
        <c:axId val="31667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316674864"/>
        <c:axId val="316675256"/>
      </c:lineChart>
      <c:dateAx>
        <c:axId val="316674864"/>
        <c:scaling>
          <c:orientation val="minMax"/>
        </c:scaling>
        <c:delete val="1"/>
        <c:axPos val="b"/>
        <c:numFmt formatCode="ge" sourceLinked="1"/>
        <c:majorTickMark val="none"/>
        <c:minorTickMark val="none"/>
        <c:tickLblPos val="none"/>
        <c:crossAx val="316675256"/>
        <c:crosses val="autoZero"/>
        <c:auto val="1"/>
        <c:lblOffset val="100"/>
        <c:baseTimeUnit val="years"/>
      </c:dateAx>
      <c:valAx>
        <c:axId val="31667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5" t="str">
        <f>データ!H6</f>
        <v>北海道　札幌市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116</v>
      </c>
      <c r="AE8" s="60"/>
      <c r="AF8" s="60"/>
      <c r="AG8" s="60"/>
      <c r="AH8" s="60"/>
      <c r="AI8" s="60"/>
      <c r="AJ8" s="60"/>
      <c r="AK8" s="5"/>
      <c r="AL8" s="61">
        <f>データ!$R$6</f>
        <v>1947494</v>
      </c>
      <c r="AM8" s="61"/>
      <c r="AN8" s="61"/>
      <c r="AO8" s="61"/>
      <c r="AP8" s="61"/>
      <c r="AQ8" s="61"/>
      <c r="AR8" s="61"/>
      <c r="AS8" s="61"/>
      <c r="AT8" s="51">
        <f>データ!$S$6</f>
        <v>1121.26</v>
      </c>
      <c r="AU8" s="52"/>
      <c r="AV8" s="52"/>
      <c r="AW8" s="52"/>
      <c r="AX8" s="52"/>
      <c r="AY8" s="52"/>
      <c r="AZ8" s="52"/>
      <c r="BA8" s="52"/>
      <c r="BB8" s="53">
        <f>データ!$T$6</f>
        <v>1736.88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2">
      <c r="A10" s="2"/>
      <c r="B10" s="51" t="str">
        <f>データ!$N$6</f>
        <v>-</v>
      </c>
      <c r="C10" s="52"/>
      <c r="D10" s="52"/>
      <c r="E10" s="52"/>
      <c r="F10" s="52"/>
      <c r="G10" s="52"/>
      <c r="H10" s="52"/>
      <c r="I10" s="51">
        <f>データ!$O$6</f>
        <v>70.63</v>
      </c>
      <c r="J10" s="52"/>
      <c r="K10" s="52"/>
      <c r="L10" s="52"/>
      <c r="M10" s="52"/>
      <c r="N10" s="52"/>
      <c r="O10" s="64"/>
      <c r="P10" s="53">
        <f>データ!$P$6</f>
        <v>100.19</v>
      </c>
      <c r="Q10" s="53"/>
      <c r="R10" s="53"/>
      <c r="S10" s="53"/>
      <c r="T10" s="53"/>
      <c r="U10" s="53"/>
      <c r="V10" s="53"/>
      <c r="W10" s="61">
        <f>データ!$Q$6</f>
        <v>3585</v>
      </c>
      <c r="X10" s="61"/>
      <c r="Y10" s="61"/>
      <c r="Z10" s="61"/>
      <c r="AA10" s="61"/>
      <c r="AB10" s="61"/>
      <c r="AC10" s="61"/>
      <c r="AD10" s="2"/>
      <c r="AE10" s="2"/>
      <c r="AF10" s="2"/>
      <c r="AG10" s="2"/>
      <c r="AH10" s="5"/>
      <c r="AI10" s="5"/>
      <c r="AJ10" s="5"/>
      <c r="AK10" s="5"/>
      <c r="AL10" s="61">
        <f>データ!$U$6</f>
        <v>1950181</v>
      </c>
      <c r="AM10" s="61"/>
      <c r="AN10" s="61"/>
      <c r="AO10" s="61"/>
      <c r="AP10" s="61"/>
      <c r="AQ10" s="61"/>
      <c r="AR10" s="61"/>
      <c r="AS10" s="61"/>
      <c r="AT10" s="51">
        <f>データ!$V$6</f>
        <v>335</v>
      </c>
      <c r="AU10" s="52"/>
      <c r="AV10" s="52"/>
      <c r="AW10" s="52"/>
      <c r="AX10" s="52"/>
      <c r="AY10" s="52"/>
      <c r="AZ10" s="52"/>
      <c r="BA10" s="52"/>
      <c r="BB10" s="53">
        <f>データ!$W$6</f>
        <v>5821.44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2" t="s">
        <v>118</v>
      </c>
      <c r="BM16" s="83"/>
      <c r="BN16" s="83"/>
      <c r="BO16" s="83"/>
      <c r="BP16" s="83"/>
      <c r="BQ16" s="83"/>
      <c r="BR16" s="83"/>
      <c r="BS16" s="83"/>
      <c r="BT16" s="83"/>
      <c r="BU16" s="83"/>
      <c r="BV16" s="83"/>
      <c r="BW16" s="83"/>
      <c r="BX16" s="83"/>
      <c r="BY16" s="83"/>
      <c r="BZ16" s="84"/>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2"/>
      <c r="BM17" s="83"/>
      <c r="BN17" s="83"/>
      <c r="BO17" s="83"/>
      <c r="BP17" s="83"/>
      <c r="BQ17" s="83"/>
      <c r="BR17" s="83"/>
      <c r="BS17" s="83"/>
      <c r="BT17" s="83"/>
      <c r="BU17" s="83"/>
      <c r="BV17" s="83"/>
      <c r="BW17" s="83"/>
      <c r="BX17" s="83"/>
      <c r="BY17" s="83"/>
      <c r="BZ17" s="84"/>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2"/>
      <c r="BM18" s="83"/>
      <c r="BN18" s="83"/>
      <c r="BO18" s="83"/>
      <c r="BP18" s="83"/>
      <c r="BQ18" s="83"/>
      <c r="BR18" s="83"/>
      <c r="BS18" s="83"/>
      <c r="BT18" s="83"/>
      <c r="BU18" s="83"/>
      <c r="BV18" s="83"/>
      <c r="BW18" s="83"/>
      <c r="BX18" s="83"/>
      <c r="BY18" s="83"/>
      <c r="BZ18" s="84"/>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2"/>
      <c r="BM19" s="83"/>
      <c r="BN19" s="83"/>
      <c r="BO19" s="83"/>
      <c r="BP19" s="83"/>
      <c r="BQ19" s="83"/>
      <c r="BR19" s="83"/>
      <c r="BS19" s="83"/>
      <c r="BT19" s="83"/>
      <c r="BU19" s="83"/>
      <c r="BV19" s="83"/>
      <c r="BW19" s="83"/>
      <c r="BX19" s="83"/>
      <c r="BY19" s="83"/>
      <c r="BZ19" s="84"/>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2"/>
      <c r="BM20" s="83"/>
      <c r="BN20" s="83"/>
      <c r="BO20" s="83"/>
      <c r="BP20" s="83"/>
      <c r="BQ20" s="83"/>
      <c r="BR20" s="83"/>
      <c r="BS20" s="83"/>
      <c r="BT20" s="83"/>
      <c r="BU20" s="83"/>
      <c r="BV20" s="83"/>
      <c r="BW20" s="83"/>
      <c r="BX20" s="83"/>
      <c r="BY20" s="83"/>
      <c r="BZ20" s="84"/>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2"/>
      <c r="BM21" s="83"/>
      <c r="BN21" s="83"/>
      <c r="BO21" s="83"/>
      <c r="BP21" s="83"/>
      <c r="BQ21" s="83"/>
      <c r="BR21" s="83"/>
      <c r="BS21" s="83"/>
      <c r="BT21" s="83"/>
      <c r="BU21" s="83"/>
      <c r="BV21" s="83"/>
      <c r="BW21" s="83"/>
      <c r="BX21" s="83"/>
      <c r="BY21" s="83"/>
      <c r="BZ21" s="84"/>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2"/>
      <c r="BM22" s="83"/>
      <c r="BN22" s="83"/>
      <c r="BO22" s="83"/>
      <c r="BP22" s="83"/>
      <c r="BQ22" s="83"/>
      <c r="BR22" s="83"/>
      <c r="BS22" s="83"/>
      <c r="BT22" s="83"/>
      <c r="BU22" s="83"/>
      <c r="BV22" s="83"/>
      <c r="BW22" s="83"/>
      <c r="BX22" s="83"/>
      <c r="BY22" s="83"/>
      <c r="BZ22" s="84"/>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2"/>
      <c r="BM23" s="83"/>
      <c r="BN23" s="83"/>
      <c r="BO23" s="83"/>
      <c r="BP23" s="83"/>
      <c r="BQ23" s="83"/>
      <c r="BR23" s="83"/>
      <c r="BS23" s="83"/>
      <c r="BT23" s="83"/>
      <c r="BU23" s="83"/>
      <c r="BV23" s="83"/>
      <c r="BW23" s="83"/>
      <c r="BX23" s="83"/>
      <c r="BY23" s="83"/>
      <c r="BZ23" s="84"/>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2"/>
      <c r="BM24" s="83"/>
      <c r="BN24" s="83"/>
      <c r="BO24" s="83"/>
      <c r="BP24" s="83"/>
      <c r="BQ24" s="83"/>
      <c r="BR24" s="83"/>
      <c r="BS24" s="83"/>
      <c r="BT24" s="83"/>
      <c r="BU24" s="83"/>
      <c r="BV24" s="83"/>
      <c r="BW24" s="83"/>
      <c r="BX24" s="83"/>
      <c r="BY24" s="83"/>
      <c r="BZ24" s="84"/>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2"/>
      <c r="BM25" s="83"/>
      <c r="BN25" s="83"/>
      <c r="BO25" s="83"/>
      <c r="BP25" s="83"/>
      <c r="BQ25" s="83"/>
      <c r="BR25" s="83"/>
      <c r="BS25" s="83"/>
      <c r="BT25" s="83"/>
      <c r="BU25" s="83"/>
      <c r="BV25" s="83"/>
      <c r="BW25" s="83"/>
      <c r="BX25" s="83"/>
      <c r="BY25" s="83"/>
      <c r="BZ25" s="84"/>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2"/>
      <c r="BM26" s="83"/>
      <c r="BN26" s="83"/>
      <c r="BO26" s="83"/>
      <c r="BP26" s="83"/>
      <c r="BQ26" s="83"/>
      <c r="BR26" s="83"/>
      <c r="BS26" s="83"/>
      <c r="BT26" s="83"/>
      <c r="BU26" s="83"/>
      <c r="BV26" s="83"/>
      <c r="BW26" s="83"/>
      <c r="BX26" s="83"/>
      <c r="BY26" s="83"/>
      <c r="BZ26" s="84"/>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2"/>
      <c r="BM27" s="83"/>
      <c r="BN27" s="83"/>
      <c r="BO27" s="83"/>
      <c r="BP27" s="83"/>
      <c r="BQ27" s="83"/>
      <c r="BR27" s="83"/>
      <c r="BS27" s="83"/>
      <c r="BT27" s="83"/>
      <c r="BU27" s="83"/>
      <c r="BV27" s="83"/>
      <c r="BW27" s="83"/>
      <c r="BX27" s="83"/>
      <c r="BY27" s="83"/>
      <c r="BZ27" s="84"/>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2"/>
      <c r="BM28" s="83"/>
      <c r="BN28" s="83"/>
      <c r="BO28" s="83"/>
      <c r="BP28" s="83"/>
      <c r="BQ28" s="83"/>
      <c r="BR28" s="83"/>
      <c r="BS28" s="83"/>
      <c r="BT28" s="83"/>
      <c r="BU28" s="83"/>
      <c r="BV28" s="83"/>
      <c r="BW28" s="83"/>
      <c r="BX28" s="83"/>
      <c r="BY28" s="83"/>
      <c r="BZ28" s="84"/>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2"/>
      <c r="BM29" s="83"/>
      <c r="BN29" s="83"/>
      <c r="BO29" s="83"/>
      <c r="BP29" s="83"/>
      <c r="BQ29" s="83"/>
      <c r="BR29" s="83"/>
      <c r="BS29" s="83"/>
      <c r="BT29" s="83"/>
      <c r="BU29" s="83"/>
      <c r="BV29" s="83"/>
      <c r="BW29" s="83"/>
      <c r="BX29" s="83"/>
      <c r="BY29" s="83"/>
      <c r="BZ29" s="84"/>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2"/>
      <c r="BM30" s="83"/>
      <c r="BN30" s="83"/>
      <c r="BO30" s="83"/>
      <c r="BP30" s="83"/>
      <c r="BQ30" s="83"/>
      <c r="BR30" s="83"/>
      <c r="BS30" s="83"/>
      <c r="BT30" s="83"/>
      <c r="BU30" s="83"/>
      <c r="BV30" s="83"/>
      <c r="BW30" s="83"/>
      <c r="BX30" s="83"/>
      <c r="BY30" s="83"/>
      <c r="BZ30" s="84"/>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2"/>
      <c r="BM31" s="83"/>
      <c r="BN31" s="83"/>
      <c r="BO31" s="83"/>
      <c r="BP31" s="83"/>
      <c r="BQ31" s="83"/>
      <c r="BR31" s="83"/>
      <c r="BS31" s="83"/>
      <c r="BT31" s="83"/>
      <c r="BU31" s="83"/>
      <c r="BV31" s="83"/>
      <c r="BW31" s="83"/>
      <c r="BX31" s="83"/>
      <c r="BY31" s="83"/>
      <c r="BZ31" s="84"/>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2"/>
      <c r="BM32" s="83"/>
      <c r="BN32" s="83"/>
      <c r="BO32" s="83"/>
      <c r="BP32" s="83"/>
      <c r="BQ32" s="83"/>
      <c r="BR32" s="83"/>
      <c r="BS32" s="83"/>
      <c r="BT32" s="83"/>
      <c r="BU32" s="83"/>
      <c r="BV32" s="83"/>
      <c r="BW32" s="83"/>
      <c r="BX32" s="83"/>
      <c r="BY32" s="83"/>
      <c r="BZ32" s="84"/>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2"/>
      <c r="BM33" s="83"/>
      <c r="BN33" s="83"/>
      <c r="BO33" s="83"/>
      <c r="BP33" s="83"/>
      <c r="BQ33" s="83"/>
      <c r="BR33" s="83"/>
      <c r="BS33" s="83"/>
      <c r="BT33" s="83"/>
      <c r="BU33" s="83"/>
      <c r="BV33" s="83"/>
      <c r="BW33" s="83"/>
      <c r="BX33" s="83"/>
      <c r="BY33" s="83"/>
      <c r="BZ33" s="84"/>
    </row>
    <row r="34" spans="1:78" ht="13.5" customHeight="1" x14ac:dyDescent="0.2">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82"/>
      <c r="BM34" s="83"/>
      <c r="BN34" s="83"/>
      <c r="BO34" s="83"/>
      <c r="BP34" s="83"/>
      <c r="BQ34" s="83"/>
      <c r="BR34" s="83"/>
      <c r="BS34" s="83"/>
      <c r="BT34" s="83"/>
      <c r="BU34" s="83"/>
      <c r="BV34" s="83"/>
      <c r="BW34" s="83"/>
      <c r="BX34" s="83"/>
      <c r="BY34" s="83"/>
      <c r="BZ34" s="84"/>
    </row>
    <row r="35" spans="1:78" ht="13.5" customHeight="1" x14ac:dyDescent="0.2">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82"/>
      <c r="BM35" s="83"/>
      <c r="BN35" s="83"/>
      <c r="BO35" s="83"/>
      <c r="BP35" s="83"/>
      <c r="BQ35" s="83"/>
      <c r="BR35" s="83"/>
      <c r="BS35" s="83"/>
      <c r="BT35" s="83"/>
      <c r="BU35" s="83"/>
      <c r="BV35" s="83"/>
      <c r="BW35" s="83"/>
      <c r="BX35" s="83"/>
      <c r="BY35" s="83"/>
      <c r="BZ35" s="84"/>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2"/>
      <c r="BM36" s="83"/>
      <c r="BN36" s="83"/>
      <c r="BO36" s="83"/>
      <c r="BP36" s="83"/>
      <c r="BQ36" s="83"/>
      <c r="BR36" s="83"/>
      <c r="BS36" s="83"/>
      <c r="BT36" s="83"/>
      <c r="BU36" s="83"/>
      <c r="BV36" s="83"/>
      <c r="BW36" s="83"/>
      <c r="BX36" s="83"/>
      <c r="BY36" s="83"/>
      <c r="BZ36" s="84"/>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2"/>
      <c r="BM37" s="83"/>
      <c r="BN37" s="83"/>
      <c r="BO37" s="83"/>
      <c r="BP37" s="83"/>
      <c r="BQ37" s="83"/>
      <c r="BR37" s="83"/>
      <c r="BS37" s="83"/>
      <c r="BT37" s="83"/>
      <c r="BU37" s="83"/>
      <c r="BV37" s="83"/>
      <c r="BW37" s="83"/>
      <c r="BX37" s="83"/>
      <c r="BY37" s="83"/>
      <c r="BZ37" s="84"/>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2"/>
      <c r="BM38" s="83"/>
      <c r="BN38" s="83"/>
      <c r="BO38" s="83"/>
      <c r="BP38" s="83"/>
      <c r="BQ38" s="83"/>
      <c r="BR38" s="83"/>
      <c r="BS38" s="83"/>
      <c r="BT38" s="83"/>
      <c r="BU38" s="83"/>
      <c r="BV38" s="83"/>
      <c r="BW38" s="83"/>
      <c r="BX38" s="83"/>
      <c r="BY38" s="83"/>
      <c r="BZ38" s="84"/>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2"/>
      <c r="BM39" s="83"/>
      <c r="BN39" s="83"/>
      <c r="BO39" s="83"/>
      <c r="BP39" s="83"/>
      <c r="BQ39" s="83"/>
      <c r="BR39" s="83"/>
      <c r="BS39" s="83"/>
      <c r="BT39" s="83"/>
      <c r="BU39" s="83"/>
      <c r="BV39" s="83"/>
      <c r="BW39" s="83"/>
      <c r="BX39" s="83"/>
      <c r="BY39" s="83"/>
      <c r="BZ39" s="84"/>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2"/>
      <c r="BM40" s="83"/>
      <c r="BN40" s="83"/>
      <c r="BO40" s="83"/>
      <c r="BP40" s="83"/>
      <c r="BQ40" s="83"/>
      <c r="BR40" s="83"/>
      <c r="BS40" s="83"/>
      <c r="BT40" s="83"/>
      <c r="BU40" s="83"/>
      <c r="BV40" s="83"/>
      <c r="BW40" s="83"/>
      <c r="BX40" s="83"/>
      <c r="BY40" s="83"/>
      <c r="BZ40" s="84"/>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2"/>
      <c r="BM41" s="83"/>
      <c r="BN41" s="83"/>
      <c r="BO41" s="83"/>
      <c r="BP41" s="83"/>
      <c r="BQ41" s="83"/>
      <c r="BR41" s="83"/>
      <c r="BS41" s="83"/>
      <c r="BT41" s="83"/>
      <c r="BU41" s="83"/>
      <c r="BV41" s="83"/>
      <c r="BW41" s="83"/>
      <c r="BX41" s="83"/>
      <c r="BY41" s="83"/>
      <c r="BZ41" s="84"/>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2"/>
      <c r="BM42" s="83"/>
      <c r="BN42" s="83"/>
      <c r="BO42" s="83"/>
      <c r="BP42" s="83"/>
      <c r="BQ42" s="83"/>
      <c r="BR42" s="83"/>
      <c r="BS42" s="83"/>
      <c r="BT42" s="83"/>
      <c r="BU42" s="83"/>
      <c r="BV42" s="83"/>
      <c r="BW42" s="83"/>
      <c r="BX42" s="83"/>
      <c r="BY42" s="83"/>
      <c r="BZ42" s="84"/>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2"/>
      <c r="BM43" s="83"/>
      <c r="BN43" s="83"/>
      <c r="BO43" s="83"/>
      <c r="BP43" s="83"/>
      <c r="BQ43" s="83"/>
      <c r="BR43" s="83"/>
      <c r="BS43" s="83"/>
      <c r="BT43" s="83"/>
      <c r="BU43" s="83"/>
      <c r="BV43" s="83"/>
      <c r="BW43" s="83"/>
      <c r="BX43" s="83"/>
      <c r="BY43" s="83"/>
      <c r="BZ43" s="84"/>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2"/>
      <c r="BM44" s="83"/>
      <c r="BN44" s="83"/>
      <c r="BO44" s="83"/>
      <c r="BP44" s="83"/>
      <c r="BQ44" s="83"/>
      <c r="BR44" s="83"/>
      <c r="BS44" s="83"/>
      <c r="BT44" s="83"/>
      <c r="BU44" s="83"/>
      <c r="BV44" s="83"/>
      <c r="BW44" s="83"/>
      <c r="BX44" s="83"/>
      <c r="BY44" s="83"/>
      <c r="BZ44" s="84"/>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2" t="s">
        <v>119</v>
      </c>
      <c r="BM47" s="83"/>
      <c r="BN47" s="83"/>
      <c r="BO47" s="83"/>
      <c r="BP47" s="83"/>
      <c r="BQ47" s="83"/>
      <c r="BR47" s="83"/>
      <c r="BS47" s="83"/>
      <c r="BT47" s="83"/>
      <c r="BU47" s="83"/>
      <c r="BV47" s="83"/>
      <c r="BW47" s="83"/>
      <c r="BX47" s="83"/>
      <c r="BY47" s="83"/>
      <c r="BZ47" s="84"/>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2"/>
      <c r="BM48" s="83"/>
      <c r="BN48" s="83"/>
      <c r="BO48" s="83"/>
      <c r="BP48" s="83"/>
      <c r="BQ48" s="83"/>
      <c r="BR48" s="83"/>
      <c r="BS48" s="83"/>
      <c r="BT48" s="83"/>
      <c r="BU48" s="83"/>
      <c r="BV48" s="83"/>
      <c r="BW48" s="83"/>
      <c r="BX48" s="83"/>
      <c r="BY48" s="83"/>
      <c r="BZ48" s="84"/>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2"/>
      <c r="BM49" s="83"/>
      <c r="BN49" s="83"/>
      <c r="BO49" s="83"/>
      <c r="BP49" s="83"/>
      <c r="BQ49" s="83"/>
      <c r="BR49" s="83"/>
      <c r="BS49" s="83"/>
      <c r="BT49" s="83"/>
      <c r="BU49" s="83"/>
      <c r="BV49" s="83"/>
      <c r="BW49" s="83"/>
      <c r="BX49" s="83"/>
      <c r="BY49" s="83"/>
      <c r="BZ49" s="84"/>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2"/>
      <c r="BM50" s="83"/>
      <c r="BN50" s="83"/>
      <c r="BO50" s="83"/>
      <c r="BP50" s="83"/>
      <c r="BQ50" s="83"/>
      <c r="BR50" s="83"/>
      <c r="BS50" s="83"/>
      <c r="BT50" s="83"/>
      <c r="BU50" s="83"/>
      <c r="BV50" s="83"/>
      <c r="BW50" s="83"/>
      <c r="BX50" s="83"/>
      <c r="BY50" s="83"/>
      <c r="BZ50" s="84"/>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2"/>
      <c r="BM51" s="83"/>
      <c r="BN51" s="83"/>
      <c r="BO51" s="83"/>
      <c r="BP51" s="83"/>
      <c r="BQ51" s="83"/>
      <c r="BR51" s="83"/>
      <c r="BS51" s="83"/>
      <c r="BT51" s="83"/>
      <c r="BU51" s="83"/>
      <c r="BV51" s="83"/>
      <c r="BW51" s="83"/>
      <c r="BX51" s="83"/>
      <c r="BY51" s="83"/>
      <c r="BZ51" s="84"/>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2"/>
      <c r="BM52" s="83"/>
      <c r="BN52" s="83"/>
      <c r="BO52" s="83"/>
      <c r="BP52" s="83"/>
      <c r="BQ52" s="83"/>
      <c r="BR52" s="83"/>
      <c r="BS52" s="83"/>
      <c r="BT52" s="83"/>
      <c r="BU52" s="83"/>
      <c r="BV52" s="83"/>
      <c r="BW52" s="83"/>
      <c r="BX52" s="83"/>
      <c r="BY52" s="83"/>
      <c r="BZ52" s="84"/>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2"/>
      <c r="BM53" s="83"/>
      <c r="BN53" s="83"/>
      <c r="BO53" s="83"/>
      <c r="BP53" s="83"/>
      <c r="BQ53" s="83"/>
      <c r="BR53" s="83"/>
      <c r="BS53" s="83"/>
      <c r="BT53" s="83"/>
      <c r="BU53" s="83"/>
      <c r="BV53" s="83"/>
      <c r="BW53" s="83"/>
      <c r="BX53" s="83"/>
      <c r="BY53" s="83"/>
      <c r="BZ53" s="84"/>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2"/>
      <c r="BM54" s="83"/>
      <c r="BN54" s="83"/>
      <c r="BO54" s="83"/>
      <c r="BP54" s="83"/>
      <c r="BQ54" s="83"/>
      <c r="BR54" s="83"/>
      <c r="BS54" s="83"/>
      <c r="BT54" s="83"/>
      <c r="BU54" s="83"/>
      <c r="BV54" s="83"/>
      <c r="BW54" s="83"/>
      <c r="BX54" s="83"/>
      <c r="BY54" s="83"/>
      <c r="BZ54" s="84"/>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2"/>
      <c r="BM55" s="83"/>
      <c r="BN55" s="83"/>
      <c r="BO55" s="83"/>
      <c r="BP55" s="83"/>
      <c r="BQ55" s="83"/>
      <c r="BR55" s="83"/>
      <c r="BS55" s="83"/>
      <c r="BT55" s="83"/>
      <c r="BU55" s="83"/>
      <c r="BV55" s="83"/>
      <c r="BW55" s="83"/>
      <c r="BX55" s="83"/>
      <c r="BY55" s="83"/>
      <c r="BZ55" s="84"/>
    </row>
    <row r="56" spans="1:78" ht="13.5" customHeight="1" x14ac:dyDescent="0.2">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82"/>
      <c r="BM56" s="83"/>
      <c r="BN56" s="83"/>
      <c r="BO56" s="83"/>
      <c r="BP56" s="83"/>
      <c r="BQ56" s="83"/>
      <c r="BR56" s="83"/>
      <c r="BS56" s="83"/>
      <c r="BT56" s="83"/>
      <c r="BU56" s="83"/>
      <c r="BV56" s="83"/>
      <c r="BW56" s="83"/>
      <c r="BX56" s="83"/>
      <c r="BY56" s="83"/>
      <c r="BZ56" s="84"/>
    </row>
    <row r="57" spans="1:78" ht="13.5" customHeight="1" x14ac:dyDescent="0.2">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82"/>
      <c r="BM57" s="83"/>
      <c r="BN57" s="83"/>
      <c r="BO57" s="83"/>
      <c r="BP57" s="83"/>
      <c r="BQ57" s="83"/>
      <c r="BR57" s="83"/>
      <c r="BS57" s="83"/>
      <c r="BT57" s="83"/>
      <c r="BU57" s="83"/>
      <c r="BV57" s="83"/>
      <c r="BW57" s="83"/>
      <c r="BX57" s="83"/>
      <c r="BY57" s="83"/>
      <c r="BZ57" s="84"/>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2"/>
      <c r="BM58" s="83"/>
      <c r="BN58" s="83"/>
      <c r="BO58" s="83"/>
      <c r="BP58" s="83"/>
      <c r="BQ58" s="83"/>
      <c r="BR58" s="83"/>
      <c r="BS58" s="83"/>
      <c r="BT58" s="83"/>
      <c r="BU58" s="83"/>
      <c r="BV58" s="83"/>
      <c r="BW58" s="83"/>
      <c r="BX58" s="83"/>
      <c r="BY58" s="83"/>
      <c r="BZ58" s="8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2">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2"/>
      <c r="BM62" s="83"/>
      <c r="BN62" s="83"/>
      <c r="BO62" s="83"/>
      <c r="BP62" s="83"/>
      <c r="BQ62" s="83"/>
      <c r="BR62" s="83"/>
      <c r="BS62" s="83"/>
      <c r="BT62" s="83"/>
      <c r="BU62" s="83"/>
      <c r="BV62" s="83"/>
      <c r="BW62" s="83"/>
      <c r="BX62" s="83"/>
      <c r="BY62" s="83"/>
      <c r="BZ62" s="84"/>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2"/>
      <c r="BM63" s="83"/>
      <c r="BN63" s="83"/>
      <c r="BO63" s="83"/>
      <c r="BP63" s="83"/>
      <c r="BQ63" s="83"/>
      <c r="BR63" s="83"/>
      <c r="BS63" s="83"/>
      <c r="BT63" s="83"/>
      <c r="BU63" s="83"/>
      <c r="BV63" s="83"/>
      <c r="BW63" s="83"/>
      <c r="BX63" s="83"/>
      <c r="BY63" s="83"/>
      <c r="BZ63" s="84"/>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2" t="s">
        <v>117</v>
      </c>
      <c r="BM66" s="83"/>
      <c r="BN66" s="83"/>
      <c r="BO66" s="83"/>
      <c r="BP66" s="83"/>
      <c r="BQ66" s="83"/>
      <c r="BR66" s="83"/>
      <c r="BS66" s="83"/>
      <c r="BT66" s="83"/>
      <c r="BU66" s="83"/>
      <c r="BV66" s="83"/>
      <c r="BW66" s="83"/>
      <c r="BX66" s="83"/>
      <c r="BY66" s="83"/>
      <c r="BZ66" s="84"/>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2"/>
      <c r="BM67" s="83"/>
      <c r="BN67" s="83"/>
      <c r="BO67" s="83"/>
      <c r="BP67" s="83"/>
      <c r="BQ67" s="83"/>
      <c r="BR67" s="83"/>
      <c r="BS67" s="83"/>
      <c r="BT67" s="83"/>
      <c r="BU67" s="83"/>
      <c r="BV67" s="83"/>
      <c r="BW67" s="83"/>
      <c r="BX67" s="83"/>
      <c r="BY67" s="83"/>
      <c r="BZ67" s="84"/>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2"/>
      <c r="BM68" s="83"/>
      <c r="BN68" s="83"/>
      <c r="BO68" s="83"/>
      <c r="BP68" s="83"/>
      <c r="BQ68" s="83"/>
      <c r="BR68" s="83"/>
      <c r="BS68" s="83"/>
      <c r="BT68" s="83"/>
      <c r="BU68" s="83"/>
      <c r="BV68" s="83"/>
      <c r="BW68" s="83"/>
      <c r="BX68" s="83"/>
      <c r="BY68" s="83"/>
      <c r="BZ68" s="84"/>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2"/>
      <c r="BM69" s="83"/>
      <c r="BN69" s="83"/>
      <c r="BO69" s="83"/>
      <c r="BP69" s="83"/>
      <c r="BQ69" s="83"/>
      <c r="BR69" s="83"/>
      <c r="BS69" s="83"/>
      <c r="BT69" s="83"/>
      <c r="BU69" s="83"/>
      <c r="BV69" s="83"/>
      <c r="BW69" s="83"/>
      <c r="BX69" s="83"/>
      <c r="BY69" s="83"/>
      <c r="BZ69" s="84"/>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2"/>
      <c r="BM70" s="83"/>
      <c r="BN70" s="83"/>
      <c r="BO70" s="83"/>
      <c r="BP70" s="83"/>
      <c r="BQ70" s="83"/>
      <c r="BR70" s="83"/>
      <c r="BS70" s="83"/>
      <c r="BT70" s="83"/>
      <c r="BU70" s="83"/>
      <c r="BV70" s="83"/>
      <c r="BW70" s="83"/>
      <c r="BX70" s="83"/>
      <c r="BY70" s="83"/>
      <c r="BZ70" s="84"/>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2"/>
      <c r="BM71" s="83"/>
      <c r="BN71" s="83"/>
      <c r="BO71" s="83"/>
      <c r="BP71" s="83"/>
      <c r="BQ71" s="83"/>
      <c r="BR71" s="83"/>
      <c r="BS71" s="83"/>
      <c r="BT71" s="83"/>
      <c r="BU71" s="83"/>
      <c r="BV71" s="83"/>
      <c r="BW71" s="83"/>
      <c r="BX71" s="83"/>
      <c r="BY71" s="83"/>
      <c r="BZ71" s="84"/>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2"/>
      <c r="BM72" s="83"/>
      <c r="BN72" s="83"/>
      <c r="BO72" s="83"/>
      <c r="BP72" s="83"/>
      <c r="BQ72" s="83"/>
      <c r="BR72" s="83"/>
      <c r="BS72" s="83"/>
      <c r="BT72" s="83"/>
      <c r="BU72" s="83"/>
      <c r="BV72" s="83"/>
      <c r="BW72" s="83"/>
      <c r="BX72" s="83"/>
      <c r="BY72" s="83"/>
      <c r="BZ72" s="84"/>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2"/>
      <c r="BM73" s="83"/>
      <c r="BN73" s="83"/>
      <c r="BO73" s="83"/>
      <c r="BP73" s="83"/>
      <c r="BQ73" s="83"/>
      <c r="BR73" s="83"/>
      <c r="BS73" s="83"/>
      <c r="BT73" s="83"/>
      <c r="BU73" s="83"/>
      <c r="BV73" s="83"/>
      <c r="BW73" s="83"/>
      <c r="BX73" s="83"/>
      <c r="BY73" s="83"/>
      <c r="BZ73" s="84"/>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2"/>
      <c r="BM74" s="83"/>
      <c r="BN74" s="83"/>
      <c r="BO74" s="83"/>
      <c r="BP74" s="83"/>
      <c r="BQ74" s="83"/>
      <c r="BR74" s="83"/>
      <c r="BS74" s="83"/>
      <c r="BT74" s="83"/>
      <c r="BU74" s="83"/>
      <c r="BV74" s="83"/>
      <c r="BW74" s="83"/>
      <c r="BX74" s="83"/>
      <c r="BY74" s="83"/>
      <c r="BZ74" s="84"/>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2"/>
      <c r="BM75" s="83"/>
      <c r="BN75" s="83"/>
      <c r="BO75" s="83"/>
      <c r="BP75" s="83"/>
      <c r="BQ75" s="83"/>
      <c r="BR75" s="83"/>
      <c r="BS75" s="83"/>
      <c r="BT75" s="83"/>
      <c r="BU75" s="83"/>
      <c r="BV75" s="83"/>
      <c r="BW75" s="83"/>
      <c r="BX75" s="83"/>
      <c r="BY75" s="83"/>
      <c r="BZ75" s="84"/>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2"/>
      <c r="BM76" s="83"/>
      <c r="BN76" s="83"/>
      <c r="BO76" s="83"/>
      <c r="BP76" s="83"/>
      <c r="BQ76" s="83"/>
      <c r="BR76" s="83"/>
      <c r="BS76" s="83"/>
      <c r="BT76" s="83"/>
      <c r="BU76" s="83"/>
      <c r="BV76" s="83"/>
      <c r="BW76" s="83"/>
      <c r="BX76" s="83"/>
      <c r="BY76" s="83"/>
      <c r="BZ76" s="84"/>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2"/>
      <c r="BM77" s="83"/>
      <c r="BN77" s="83"/>
      <c r="BO77" s="83"/>
      <c r="BP77" s="83"/>
      <c r="BQ77" s="83"/>
      <c r="BR77" s="83"/>
      <c r="BS77" s="83"/>
      <c r="BT77" s="83"/>
      <c r="BU77" s="83"/>
      <c r="BV77" s="83"/>
      <c r="BW77" s="83"/>
      <c r="BX77" s="83"/>
      <c r="BY77" s="83"/>
      <c r="BZ77" s="84"/>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2"/>
      <c r="BM78" s="83"/>
      <c r="BN78" s="83"/>
      <c r="BO78" s="83"/>
      <c r="BP78" s="83"/>
      <c r="BQ78" s="83"/>
      <c r="BR78" s="83"/>
      <c r="BS78" s="83"/>
      <c r="BT78" s="83"/>
      <c r="BU78" s="83"/>
      <c r="BV78" s="83"/>
      <c r="BW78" s="83"/>
      <c r="BX78" s="83"/>
      <c r="BY78" s="83"/>
      <c r="BZ78" s="84"/>
    </row>
    <row r="79" spans="1:78" ht="13.5" customHeight="1" x14ac:dyDescent="0.2">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82"/>
      <c r="BM79" s="83"/>
      <c r="BN79" s="83"/>
      <c r="BO79" s="83"/>
      <c r="BP79" s="83"/>
      <c r="BQ79" s="83"/>
      <c r="BR79" s="83"/>
      <c r="BS79" s="83"/>
      <c r="BT79" s="83"/>
      <c r="BU79" s="83"/>
      <c r="BV79" s="83"/>
      <c r="BW79" s="83"/>
      <c r="BX79" s="83"/>
      <c r="BY79" s="83"/>
      <c r="BZ79" s="84"/>
    </row>
    <row r="80" spans="1:78" ht="13.5" customHeight="1" x14ac:dyDescent="0.2">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82"/>
      <c r="BM80" s="83"/>
      <c r="BN80" s="83"/>
      <c r="BO80" s="83"/>
      <c r="BP80" s="83"/>
      <c r="BQ80" s="83"/>
      <c r="BR80" s="83"/>
      <c r="BS80" s="83"/>
      <c r="BT80" s="83"/>
      <c r="BU80" s="83"/>
      <c r="BV80" s="83"/>
      <c r="BW80" s="83"/>
      <c r="BX80" s="83"/>
      <c r="BY80" s="83"/>
      <c r="BZ80" s="84"/>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2"/>
      <c r="BM81" s="83"/>
      <c r="BN81" s="83"/>
      <c r="BO81" s="83"/>
      <c r="BP81" s="83"/>
      <c r="BQ81" s="83"/>
      <c r="BR81" s="83"/>
      <c r="BS81" s="83"/>
      <c r="BT81" s="83"/>
      <c r="BU81" s="83"/>
      <c r="BV81" s="83"/>
      <c r="BW81" s="83"/>
      <c r="BX81" s="83"/>
      <c r="BY81" s="83"/>
      <c r="BZ81" s="8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11002</v>
      </c>
      <c r="D6" s="34">
        <f t="shared" si="3"/>
        <v>46</v>
      </c>
      <c r="E6" s="34">
        <f t="shared" si="3"/>
        <v>1</v>
      </c>
      <c r="F6" s="34">
        <f t="shared" si="3"/>
        <v>0</v>
      </c>
      <c r="G6" s="34">
        <f t="shared" si="3"/>
        <v>1</v>
      </c>
      <c r="H6" s="34" t="str">
        <f t="shared" si="3"/>
        <v>北海道　札幌市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70.63</v>
      </c>
      <c r="P6" s="35">
        <f t="shared" si="3"/>
        <v>100.19</v>
      </c>
      <c r="Q6" s="35">
        <f t="shared" si="3"/>
        <v>3585</v>
      </c>
      <c r="R6" s="35">
        <f t="shared" si="3"/>
        <v>1947494</v>
      </c>
      <c r="S6" s="35">
        <f t="shared" si="3"/>
        <v>1121.26</v>
      </c>
      <c r="T6" s="35">
        <f t="shared" si="3"/>
        <v>1736.88</v>
      </c>
      <c r="U6" s="35">
        <f t="shared" si="3"/>
        <v>1950181</v>
      </c>
      <c r="V6" s="35">
        <f t="shared" si="3"/>
        <v>335</v>
      </c>
      <c r="W6" s="35">
        <f t="shared" si="3"/>
        <v>5821.44</v>
      </c>
      <c r="X6" s="36">
        <f>IF(X7="",NA(),X7)</f>
        <v>121.09</v>
      </c>
      <c r="Y6" s="36">
        <f t="shared" ref="Y6:AG6" si="4">IF(Y7="",NA(),Y7)</f>
        <v>121.74</v>
      </c>
      <c r="Z6" s="36">
        <f t="shared" si="4"/>
        <v>131.49</v>
      </c>
      <c r="AA6" s="36">
        <f t="shared" si="4"/>
        <v>134.43</v>
      </c>
      <c r="AB6" s="36">
        <f t="shared" si="4"/>
        <v>132.69</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237.21</v>
      </c>
      <c r="AU6" s="36">
        <f t="shared" ref="AU6:BC6" si="6">IF(AU7="",NA(),AU7)</f>
        <v>272.07</v>
      </c>
      <c r="AV6" s="36">
        <f t="shared" si="6"/>
        <v>133.81</v>
      </c>
      <c r="AW6" s="36">
        <f t="shared" si="6"/>
        <v>129.24</v>
      </c>
      <c r="AX6" s="36">
        <f t="shared" si="6"/>
        <v>129.69</v>
      </c>
      <c r="AY6" s="36">
        <f t="shared" si="6"/>
        <v>296.75</v>
      </c>
      <c r="AZ6" s="36">
        <f t="shared" si="6"/>
        <v>295.06</v>
      </c>
      <c r="BA6" s="36">
        <f t="shared" si="6"/>
        <v>178.43</v>
      </c>
      <c r="BB6" s="36">
        <f t="shared" si="6"/>
        <v>168.99</v>
      </c>
      <c r="BC6" s="36">
        <f t="shared" si="6"/>
        <v>159.12</v>
      </c>
      <c r="BD6" s="35" t="str">
        <f>IF(BD7="","",IF(BD7="-","【-】","【"&amp;SUBSTITUTE(TEXT(BD7,"#,##0.00"),"-","△")&amp;"】"))</f>
        <v>【262.87】</v>
      </c>
      <c r="BE6" s="36">
        <f>IF(BE7="",NA(),BE7)</f>
        <v>303.05</v>
      </c>
      <c r="BF6" s="36">
        <f t="shared" ref="BF6:BN6" si="7">IF(BF7="",NA(),BF7)</f>
        <v>285.11</v>
      </c>
      <c r="BG6" s="36">
        <f t="shared" si="7"/>
        <v>265.42</v>
      </c>
      <c r="BH6" s="36">
        <f t="shared" si="7"/>
        <v>245.08</v>
      </c>
      <c r="BI6" s="36">
        <f t="shared" si="7"/>
        <v>223.22</v>
      </c>
      <c r="BJ6" s="36">
        <f t="shared" si="7"/>
        <v>235.04</v>
      </c>
      <c r="BK6" s="36">
        <f t="shared" si="7"/>
        <v>226.55</v>
      </c>
      <c r="BL6" s="36">
        <f t="shared" si="7"/>
        <v>220.35</v>
      </c>
      <c r="BM6" s="36">
        <f t="shared" si="7"/>
        <v>212.16</v>
      </c>
      <c r="BN6" s="36">
        <f t="shared" si="7"/>
        <v>206.16</v>
      </c>
      <c r="BO6" s="35" t="str">
        <f>IF(BO7="","",IF(BO7="-","【-】","【"&amp;SUBSTITUTE(TEXT(BO7,"#,##0.00"),"-","△")&amp;"】"))</f>
        <v>【270.87】</v>
      </c>
      <c r="BP6" s="36">
        <f>IF(BP7="",NA(),BP7)</f>
        <v>114.78</v>
      </c>
      <c r="BQ6" s="36">
        <f t="shared" ref="BQ6:BY6" si="8">IF(BQ7="",NA(),BQ7)</f>
        <v>114.73</v>
      </c>
      <c r="BR6" s="36">
        <f t="shared" si="8"/>
        <v>126.41</v>
      </c>
      <c r="BS6" s="36">
        <f t="shared" si="8"/>
        <v>130.44999999999999</v>
      </c>
      <c r="BT6" s="36">
        <f t="shared" si="8"/>
        <v>128.16</v>
      </c>
      <c r="BU6" s="36">
        <f t="shared" si="8"/>
        <v>98.74</v>
      </c>
      <c r="BV6" s="36">
        <f t="shared" si="8"/>
        <v>99.53</v>
      </c>
      <c r="BW6" s="36">
        <f t="shared" si="8"/>
        <v>104.05</v>
      </c>
      <c r="BX6" s="36">
        <f t="shared" si="8"/>
        <v>104.16</v>
      </c>
      <c r="BY6" s="36">
        <f t="shared" si="8"/>
        <v>104.03</v>
      </c>
      <c r="BZ6" s="35" t="str">
        <f>IF(BZ7="","",IF(BZ7="-","【-】","【"&amp;SUBSTITUTE(TEXT(BZ7,"#,##0.00"),"-","△")&amp;"】"))</f>
        <v>【105.59】</v>
      </c>
      <c r="CA6" s="36">
        <f>IF(CA7="",NA(),CA7)</f>
        <v>186.82</v>
      </c>
      <c r="CB6" s="36">
        <f t="shared" ref="CB6:CJ6" si="9">IF(CB7="",NA(),CB7)</f>
        <v>187.03</v>
      </c>
      <c r="CC6" s="36">
        <f t="shared" si="9"/>
        <v>168.87</v>
      </c>
      <c r="CD6" s="36">
        <f t="shared" si="9"/>
        <v>162.6</v>
      </c>
      <c r="CE6" s="36">
        <f t="shared" si="9"/>
        <v>165.42</v>
      </c>
      <c r="CF6" s="36">
        <f t="shared" si="9"/>
        <v>180.69</v>
      </c>
      <c r="CG6" s="36">
        <f t="shared" si="9"/>
        <v>179.62</v>
      </c>
      <c r="CH6" s="36">
        <f t="shared" si="9"/>
        <v>171.57</v>
      </c>
      <c r="CI6" s="36">
        <f t="shared" si="9"/>
        <v>171.29</v>
      </c>
      <c r="CJ6" s="36">
        <f t="shared" si="9"/>
        <v>171.54</v>
      </c>
      <c r="CK6" s="35" t="str">
        <f>IF(CK7="","",IF(CK7="-","【-】","【"&amp;SUBSTITUTE(TEXT(CK7,"#,##0.00"),"-","△")&amp;"】"))</f>
        <v>【163.27】</v>
      </c>
      <c r="CL6" s="36">
        <f>IF(CL7="",NA(),CL7)</f>
        <v>62.92</v>
      </c>
      <c r="CM6" s="36">
        <f t="shared" ref="CM6:CU6" si="10">IF(CM7="",NA(),CM7)</f>
        <v>61.89</v>
      </c>
      <c r="CN6" s="36">
        <f t="shared" si="10"/>
        <v>61.6</v>
      </c>
      <c r="CO6" s="36">
        <f t="shared" si="10"/>
        <v>62</v>
      </c>
      <c r="CP6" s="36">
        <f t="shared" si="10"/>
        <v>62.28</v>
      </c>
      <c r="CQ6" s="36">
        <f t="shared" si="10"/>
        <v>59.95</v>
      </c>
      <c r="CR6" s="36">
        <f t="shared" si="10"/>
        <v>59.6</v>
      </c>
      <c r="CS6" s="36">
        <f t="shared" si="10"/>
        <v>58.97</v>
      </c>
      <c r="CT6" s="36">
        <f t="shared" si="10"/>
        <v>58.67</v>
      </c>
      <c r="CU6" s="36">
        <f t="shared" si="10"/>
        <v>59</v>
      </c>
      <c r="CV6" s="35" t="str">
        <f>IF(CV7="","",IF(CV7="-","【-】","【"&amp;SUBSTITUTE(TEXT(CV7,"#,##0.00"),"-","△")&amp;"】"))</f>
        <v>【59.94】</v>
      </c>
      <c r="CW6" s="36">
        <f>IF(CW7="",NA(),CW7)</f>
        <v>92.92</v>
      </c>
      <c r="CX6" s="36">
        <f t="shared" ref="CX6:DF6" si="11">IF(CX7="",NA(),CX7)</f>
        <v>93.04</v>
      </c>
      <c r="CY6" s="36">
        <f t="shared" si="11"/>
        <v>92.97</v>
      </c>
      <c r="CZ6" s="36">
        <f t="shared" si="11"/>
        <v>92.96</v>
      </c>
      <c r="DA6" s="36">
        <f t="shared" si="11"/>
        <v>93.31</v>
      </c>
      <c r="DB6" s="36">
        <f t="shared" si="11"/>
        <v>93.11</v>
      </c>
      <c r="DC6" s="36">
        <f t="shared" si="11"/>
        <v>93.22</v>
      </c>
      <c r="DD6" s="36">
        <f t="shared" si="11"/>
        <v>92.91</v>
      </c>
      <c r="DE6" s="36">
        <f t="shared" si="11"/>
        <v>93.36</v>
      </c>
      <c r="DF6" s="36">
        <f t="shared" si="11"/>
        <v>93.69</v>
      </c>
      <c r="DG6" s="35" t="str">
        <f>IF(DG7="","",IF(DG7="-","【-】","【"&amp;SUBSTITUTE(TEXT(DG7,"#,##0.00"),"-","△")&amp;"】"))</f>
        <v>【90.22】</v>
      </c>
      <c r="DH6" s="36">
        <f>IF(DH7="",NA(),DH7)</f>
        <v>48.91</v>
      </c>
      <c r="DI6" s="36">
        <f t="shared" ref="DI6:DQ6" si="12">IF(DI7="",NA(),DI7)</f>
        <v>50.34</v>
      </c>
      <c r="DJ6" s="36">
        <f t="shared" si="12"/>
        <v>51.1</v>
      </c>
      <c r="DK6" s="36">
        <f t="shared" si="12"/>
        <v>52.5</v>
      </c>
      <c r="DL6" s="36">
        <f t="shared" si="12"/>
        <v>52.97</v>
      </c>
      <c r="DM6" s="36">
        <f t="shared" si="12"/>
        <v>45.31</v>
      </c>
      <c r="DN6" s="36">
        <f t="shared" si="12"/>
        <v>45.85</v>
      </c>
      <c r="DO6" s="36">
        <f t="shared" si="12"/>
        <v>46.73</v>
      </c>
      <c r="DP6" s="36">
        <f t="shared" si="12"/>
        <v>47.39</v>
      </c>
      <c r="DQ6" s="36">
        <f t="shared" si="12"/>
        <v>48.05</v>
      </c>
      <c r="DR6" s="35" t="str">
        <f>IF(DR7="","",IF(DR7="-","【-】","【"&amp;SUBSTITUTE(TEXT(DR7,"#,##0.00"),"-","△")&amp;"】"))</f>
        <v>【47.91】</v>
      </c>
      <c r="DS6" s="36">
        <f>IF(DS7="",NA(),DS7)</f>
        <v>4.1100000000000003</v>
      </c>
      <c r="DT6" s="36">
        <f t="shared" ref="DT6:EB6" si="13">IF(DT7="",NA(),DT7)</f>
        <v>5.93</v>
      </c>
      <c r="DU6" s="36">
        <f t="shared" si="13"/>
        <v>7.45</v>
      </c>
      <c r="DV6" s="36">
        <f t="shared" si="13"/>
        <v>8.7200000000000006</v>
      </c>
      <c r="DW6" s="36">
        <f t="shared" si="13"/>
        <v>10.4</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0.67</v>
      </c>
      <c r="EE6" s="36">
        <f t="shared" ref="EE6:EM6" si="14">IF(EE7="",NA(),EE7)</f>
        <v>0.97</v>
      </c>
      <c r="EF6" s="36">
        <f t="shared" si="14"/>
        <v>1.08</v>
      </c>
      <c r="EG6" s="36">
        <f t="shared" si="14"/>
        <v>1.31</v>
      </c>
      <c r="EH6" s="36">
        <f t="shared" si="14"/>
        <v>1.4</v>
      </c>
      <c r="EI6" s="36">
        <f t="shared" si="14"/>
        <v>1.22</v>
      </c>
      <c r="EJ6" s="36">
        <f t="shared" si="14"/>
        <v>1.26</v>
      </c>
      <c r="EK6" s="36">
        <f t="shared" si="14"/>
        <v>1.23</v>
      </c>
      <c r="EL6" s="36">
        <f t="shared" si="14"/>
        <v>1.23</v>
      </c>
      <c r="EM6" s="36">
        <f t="shared" si="14"/>
        <v>1.18</v>
      </c>
      <c r="EN6" s="35" t="str">
        <f>IF(EN7="","",IF(EN7="-","【-】","【"&amp;SUBSTITUTE(TEXT(EN7,"#,##0.00"),"-","△")&amp;"】"))</f>
        <v>【0.76】</v>
      </c>
    </row>
    <row r="7" spans="1:144" s="37" customFormat="1" x14ac:dyDescent="0.2">
      <c r="A7" s="29"/>
      <c r="B7" s="38">
        <v>2016</v>
      </c>
      <c r="C7" s="38">
        <v>11002</v>
      </c>
      <c r="D7" s="38">
        <v>46</v>
      </c>
      <c r="E7" s="38">
        <v>1</v>
      </c>
      <c r="F7" s="38">
        <v>0</v>
      </c>
      <c r="G7" s="38">
        <v>1</v>
      </c>
      <c r="H7" s="38" t="s">
        <v>105</v>
      </c>
      <c r="I7" s="38" t="s">
        <v>106</v>
      </c>
      <c r="J7" s="38" t="s">
        <v>107</v>
      </c>
      <c r="K7" s="38" t="s">
        <v>108</v>
      </c>
      <c r="L7" s="38" t="s">
        <v>109</v>
      </c>
      <c r="M7" s="38"/>
      <c r="N7" s="39" t="s">
        <v>110</v>
      </c>
      <c r="O7" s="39">
        <v>70.63</v>
      </c>
      <c r="P7" s="39">
        <v>100.19</v>
      </c>
      <c r="Q7" s="39">
        <v>3585</v>
      </c>
      <c r="R7" s="39">
        <v>1947494</v>
      </c>
      <c r="S7" s="39">
        <v>1121.26</v>
      </c>
      <c r="T7" s="39">
        <v>1736.88</v>
      </c>
      <c r="U7" s="39">
        <v>1950181</v>
      </c>
      <c r="V7" s="39">
        <v>335</v>
      </c>
      <c r="W7" s="39">
        <v>5821.44</v>
      </c>
      <c r="X7" s="39">
        <v>121.09</v>
      </c>
      <c r="Y7" s="39">
        <v>121.74</v>
      </c>
      <c r="Z7" s="39">
        <v>131.49</v>
      </c>
      <c r="AA7" s="39">
        <v>134.43</v>
      </c>
      <c r="AB7" s="39">
        <v>132.69</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237.21</v>
      </c>
      <c r="AU7" s="39">
        <v>272.07</v>
      </c>
      <c r="AV7" s="39">
        <v>133.81</v>
      </c>
      <c r="AW7" s="39">
        <v>129.24</v>
      </c>
      <c r="AX7" s="39">
        <v>129.69</v>
      </c>
      <c r="AY7" s="39">
        <v>296.75</v>
      </c>
      <c r="AZ7" s="39">
        <v>295.06</v>
      </c>
      <c r="BA7" s="39">
        <v>178.43</v>
      </c>
      <c r="BB7" s="39">
        <v>168.99</v>
      </c>
      <c r="BC7" s="39">
        <v>159.12</v>
      </c>
      <c r="BD7" s="39">
        <v>262.87</v>
      </c>
      <c r="BE7" s="39">
        <v>303.05</v>
      </c>
      <c r="BF7" s="39">
        <v>285.11</v>
      </c>
      <c r="BG7" s="39">
        <v>265.42</v>
      </c>
      <c r="BH7" s="39">
        <v>245.08</v>
      </c>
      <c r="BI7" s="39">
        <v>223.22</v>
      </c>
      <c r="BJ7" s="39">
        <v>235.04</v>
      </c>
      <c r="BK7" s="39">
        <v>226.55</v>
      </c>
      <c r="BL7" s="39">
        <v>220.35</v>
      </c>
      <c r="BM7" s="39">
        <v>212.16</v>
      </c>
      <c r="BN7" s="39">
        <v>206.16</v>
      </c>
      <c r="BO7" s="39">
        <v>270.87</v>
      </c>
      <c r="BP7" s="39">
        <v>114.78</v>
      </c>
      <c r="BQ7" s="39">
        <v>114.73</v>
      </c>
      <c r="BR7" s="39">
        <v>126.41</v>
      </c>
      <c r="BS7" s="39">
        <v>130.44999999999999</v>
      </c>
      <c r="BT7" s="39">
        <v>128.16</v>
      </c>
      <c r="BU7" s="39">
        <v>98.74</v>
      </c>
      <c r="BV7" s="39">
        <v>99.53</v>
      </c>
      <c r="BW7" s="39">
        <v>104.05</v>
      </c>
      <c r="BX7" s="39">
        <v>104.16</v>
      </c>
      <c r="BY7" s="39">
        <v>104.03</v>
      </c>
      <c r="BZ7" s="39">
        <v>105.59</v>
      </c>
      <c r="CA7" s="39">
        <v>186.82</v>
      </c>
      <c r="CB7" s="39">
        <v>187.03</v>
      </c>
      <c r="CC7" s="39">
        <v>168.87</v>
      </c>
      <c r="CD7" s="39">
        <v>162.6</v>
      </c>
      <c r="CE7" s="39">
        <v>165.42</v>
      </c>
      <c r="CF7" s="39">
        <v>180.69</v>
      </c>
      <c r="CG7" s="39">
        <v>179.62</v>
      </c>
      <c r="CH7" s="39">
        <v>171.57</v>
      </c>
      <c r="CI7" s="39">
        <v>171.29</v>
      </c>
      <c r="CJ7" s="39">
        <v>171.54</v>
      </c>
      <c r="CK7" s="39">
        <v>163.27000000000001</v>
      </c>
      <c r="CL7" s="39">
        <v>62.92</v>
      </c>
      <c r="CM7" s="39">
        <v>61.89</v>
      </c>
      <c r="CN7" s="39">
        <v>61.6</v>
      </c>
      <c r="CO7" s="39">
        <v>62</v>
      </c>
      <c r="CP7" s="39">
        <v>62.28</v>
      </c>
      <c r="CQ7" s="39">
        <v>59.95</v>
      </c>
      <c r="CR7" s="39">
        <v>59.6</v>
      </c>
      <c r="CS7" s="39">
        <v>58.97</v>
      </c>
      <c r="CT7" s="39">
        <v>58.67</v>
      </c>
      <c r="CU7" s="39">
        <v>59</v>
      </c>
      <c r="CV7" s="39">
        <v>59.94</v>
      </c>
      <c r="CW7" s="39">
        <v>92.92</v>
      </c>
      <c r="CX7" s="39">
        <v>93.04</v>
      </c>
      <c r="CY7" s="39">
        <v>92.97</v>
      </c>
      <c r="CZ7" s="39">
        <v>92.96</v>
      </c>
      <c r="DA7" s="39">
        <v>93.31</v>
      </c>
      <c r="DB7" s="39">
        <v>93.11</v>
      </c>
      <c r="DC7" s="39">
        <v>93.22</v>
      </c>
      <c r="DD7" s="39">
        <v>92.91</v>
      </c>
      <c r="DE7" s="39">
        <v>93.36</v>
      </c>
      <c r="DF7" s="39">
        <v>93.69</v>
      </c>
      <c r="DG7" s="39">
        <v>90.22</v>
      </c>
      <c r="DH7" s="39">
        <v>48.91</v>
      </c>
      <c r="DI7" s="39">
        <v>50.34</v>
      </c>
      <c r="DJ7" s="39">
        <v>51.1</v>
      </c>
      <c r="DK7" s="39">
        <v>52.5</v>
      </c>
      <c r="DL7" s="39">
        <v>52.97</v>
      </c>
      <c r="DM7" s="39">
        <v>45.31</v>
      </c>
      <c r="DN7" s="39">
        <v>45.85</v>
      </c>
      <c r="DO7" s="39">
        <v>46.73</v>
      </c>
      <c r="DP7" s="39">
        <v>47.39</v>
      </c>
      <c r="DQ7" s="39">
        <v>48.05</v>
      </c>
      <c r="DR7" s="39">
        <v>47.91</v>
      </c>
      <c r="DS7" s="39">
        <v>4.1100000000000003</v>
      </c>
      <c r="DT7" s="39">
        <v>5.93</v>
      </c>
      <c r="DU7" s="39">
        <v>7.45</v>
      </c>
      <c r="DV7" s="39">
        <v>8.7200000000000006</v>
      </c>
      <c r="DW7" s="39">
        <v>10.4</v>
      </c>
      <c r="DX7" s="39">
        <v>12.46</v>
      </c>
      <c r="DY7" s="39">
        <v>13.95</v>
      </c>
      <c r="DZ7" s="39">
        <v>15.33</v>
      </c>
      <c r="EA7" s="39">
        <v>16.739999999999998</v>
      </c>
      <c r="EB7" s="39">
        <v>17.97</v>
      </c>
      <c r="EC7" s="39">
        <v>15</v>
      </c>
      <c r="ED7" s="39">
        <v>0.67</v>
      </c>
      <c r="EE7" s="39">
        <v>0.97</v>
      </c>
      <c r="EF7" s="39">
        <v>1.08</v>
      </c>
      <c r="EG7" s="39">
        <v>1.31</v>
      </c>
      <c r="EH7" s="39">
        <v>1.4</v>
      </c>
      <c r="EI7" s="39">
        <v>1.22</v>
      </c>
      <c r="EJ7" s="39">
        <v>1.26</v>
      </c>
      <c r="EK7" s="39">
        <v>1.23</v>
      </c>
      <c r="EL7" s="39">
        <v>1.23</v>
      </c>
      <c r="EM7" s="39">
        <v>1.18</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2018-01-30T07:02:48Z</cp:lastPrinted>
  <dcterms:created xsi:type="dcterms:W3CDTF">2017-12-25T01:19:09Z</dcterms:created>
  <dcterms:modified xsi:type="dcterms:W3CDTF">2018-02-28T02:12:26Z</dcterms:modified>
  <cp:category/>
</cp:coreProperties>
</file>