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<sst xmlns="http://schemas.openxmlformats.org/spreadsheetml/2006/main" count="235" uniqueCount="123">
  <si>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</si>
  <si>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</si>
  <si>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</si>
  <si>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</si>
  <si>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</si>
  <si>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</si>
  <si>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</si>
  <si>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</si>
  <si>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</si>
  <si>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</si>
  <si>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</si>
  <si>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</si>
  <si>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</si>
  <si>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</si>
  <si>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</si>
  <si>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</si>
  <si>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</si>
  <si>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</si>
  <si>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</si>
  <si>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</si>
  <si>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</si>
  <si>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</si>
  <si>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</si>
  <si>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</si>
  <si>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</si>
  <si>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</si>
  <si>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</si>
  <si>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</si>
  <si>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</si>
  <si>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</si>
  <si>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</si>
  <si>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</si>
  <si>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</si>
  <si>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</si>
  <si>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</si>
  <si>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</si>
  <si>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</si>
  <si>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</si>
  <si>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</si>
  <si>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</si>
  <si>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</si>
  <si>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</si>
  <si>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</si>
  <si>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</si>
  <si>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</si>
  <si>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</si>
  <si>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</si>
  <si>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</si>
  <si>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</si>
  <si>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</si>
  <si>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</si>
  <si>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</si>
  <si>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</si>
  <si>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</si>
  <si>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</si>
  <si>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</si>
  <si>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</si>
  <si>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</si>
  <si>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</si>
  <si>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</si>
  <si>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</si>
  <si>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</si>
  <si>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</si>
  <si>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</si>
  <si>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</si>
  <si>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</si>
  <si>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</si>
  <si>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</si>
  <si>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</si>
  <si>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</si>
  <si>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</si>
  <si>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</si>
  <si>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</si>
  <si>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</si>
  <si>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</si>
  <si>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</si>
  <si>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</si>
  <si>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</si>
  <si>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</si>
  <si>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</si>
  <si>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</si>
  <si>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</si>
  <si>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</si>
  <si>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</si>
  <si>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</si>
  <si>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</si>
  <si>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</si>
  <si>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</si>
  <si>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</si>
  <si>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</si>
  <si>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</si>
  <si>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</si>
  <si>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</si>
  <si>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</si>
  <si>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</si>
  <si>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</si>
  <si>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</si>
  <si>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</si>
  <si>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</si>
  <si>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</si>
  <si>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</si>
  <si>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</si>
  <si>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</si>
  <si>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</si>
  <si>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</si>
  <si>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</si>
  <si>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</si>
  <si>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</si>
  <si>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</si>
  <si>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</si>
  <si>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</si>
  <si>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</si>
  <si>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</si>
  <si>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</si>
  <si>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</si>
  <si>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</si>
  <si>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</si>
  <si>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</si>
  <si>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</si>
  <si>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</si>
  <si>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46" eb="48">
      <t>ジゾク</t>
    </rPh>
    <rPh sb="48" eb="50">
      <t>カノウ</t>
    </rPh>
    <rPh sb="56" eb="58">
      <t>カクホ</t>
    </rPh>
    <rPh sb="62" eb="63">
      <t>カンガ</t>
    </rPh>
    <rPh sb="72" eb="73">
      <t>ヒ</t>
    </rPh>
    <rPh sb="74" eb="75">
      <t>ツヅ</t>
    </rPh>
    <rPh sb="129" eb="131">
      <t>ジョウキョウ</t>
    </rPh>
    <rPh sb="140" eb="142">
      <t>リュウイ</t>
    </rPh>
    <rPh sb="147" eb="149">
      <t>ユウセン</t>
    </rPh>
    <rPh sb="149" eb="151">
      <t>ジュンイ</t>
    </rPh>
    <rPh sb="152" eb="153">
      <t>サダ</t>
    </rPh>
    <rPh sb="162" eb="163">
      <t>オコナ</t>
    </rPh>
    <rPh sb="165" eb="167">
      <t>テキセツ</t>
    </rPh>
    <rPh sb="168" eb="170">
      <t>イジ</t>
    </rPh>
    <rPh sb="170" eb="172">
      <t>カンリ</t>
    </rPh>
    <rPh sb="173" eb="174">
      <t>アワ</t>
    </rPh>
    <rPh sb="176" eb="177">
      <t>オコナ</t>
    </rPh>
    <rPh sb="191" eb="193">
      <t>ドウニュウ</t>
    </rPh>
    <rPh sb="194" eb="195">
      <t>ム</t>
    </rPh>
    <rPh sb="197" eb="199">
      <t>トリクミ</t>
    </rPh>
    <rPh sb="200" eb="201">
      <t>スス</t>
    </rPh>
    <rPh sb="325" eb="326">
      <t>マツ</t>
    </rPh>
    <phoneticPr fontId="7"/>
  </si>
  <si>
    <r>
      <t>○標準耐用年数に達している施設があるものの、</t>
    </r>
    <r>
      <rPr>
        <b/>
        <sz val="10"/>
        <color theme="1"/>
        <rFont val="ＭＳ ゴシック"/>
        <family val="3"/>
        <charset val="128"/>
      </rPr>
      <t>①有形固定資産減価償却率</t>
    </r>
    <r>
      <rPr>
        <sz val="10"/>
        <color theme="1"/>
        <rFont val="ＭＳ ゴシック"/>
        <family val="3"/>
        <charset val="128"/>
      </rPr>
      <t>は、ほぼ類似団体並みです。川崎市では、下水道施設の更新等を行うための建設改良について、毎年の費用の上限を定めて平準化し、事業の優先順位を定めた上で行っています。なお、平成26年度の急激な上昇は、会計制度の見直しに伴うものです。</t>
    </r>
    <r>
      <rPr>
        <b/>
        <sz val="10"/>
        <color theme="1"/>
        <rFont val="ＭＳ ゴシック"/>
        <family val="3"/>
        <charset val="128"/>
      </rPr>
      <t>②管渠老朽化率</t>
    </r>
    <r>
      <rPr>
        <sz val="10"/>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0"/>
        <color theme="1"/>
        <rFont val="ＭＳ ゴシック"/>
        <family val="3"/>
        <charset val="128"/>
      </rPr>
      <t>③管渠改善率</t>
    </r>
    <r>
      <rPr>
        <sz val="10"/>
        <color theme="1"/>
        <rFont val="ＭＳ ゴシック"/>
        <family val="3"/>
        <charset val="128"/>
      </rPr>
      <t>については、管渠以外の施設も考慮して建設改良を行っているため、年度によって変動がありますが、今後も、老朽化が進む地域の管渠を中心に計画的に更新していく必要があります。</t>
    </r>
    <rPh sb="53" eb="56">
      <t>ゲスイドウ</t>
    </rPh>
    <rPh sb="56" eb="58">
      <t>シセツ</t>
    </rPh>
    <rPh sb="59" eb="61">
      <t>コウシン</t>
    </rPh>
    <rPh sb="61" eb="62">
      <t>トウ</t>
    </rPh>
    <rPh sb="63" eb="64">
      <t>オコナ</t>
    </rPh>
    <rPh sb="77" eb="79">
      <t>マイトシ</t>
    </rPh>
    <rPh sb="89" eb="92">
      <t>ヘイジュンカ</t>
    </rPh>
    <rPh sb="94" eb="96">
      <t>ジギョウ</t>
    </rPh>
    <rPh sb="99" eb="101">
      <t>ジュンイ</t>
    </rPh>
    <rPh sb="105" eb="106">
      <t>ウエ</t>
    </rPh>
    <rPh sb="107" eb="108">
      <t>オコナ</t>
    </rPh>
    <rPh sb="148" eb="150">
      <t>カンキョ</t>
    </rPh>
    <rPh sb="185" eb="187">
      <t>コンゴ</t>
    </rPh>
    <rPh sb="205" eb="207">
      <t>キュウソク</t>
    </rPh>
    <rPh sb="208" eb="210">
      <t>セイビ</t>
    </rPh>
    <rPh sb="211" eb="212">
      <t>オコナ</t>
    </rPh>
    <rPh sb="214" eb="216">
      <t>カンキョ</t>
    </rPh>
    <rPh sb="218" eb="220">
      <t>ジュンジ</t>
    </rPh>
    <rPh sb="221" eb="223">
      <t>タイヨウ</t>
    </rPh>
    <rPh sb="223" eb="225">
      <t>ネンスウ</t>
    </rPh>
    <rPh sb="226" eb="227">
      <t>ムカ</t>
    </rPh>
    <rPh sb="275" eb="277">
      <t>カンキョ</t>
    </rPh>
    <rPh sb="277" eb="279">
      <t>イガイ</t>
    </rPh>
    <rPh sb="280" eb="282">
      <t>シセツ</t>
    </rPh>
    <rPh sb="287" eb="289">
      <t>ケンセツ</t>
    </rPh>
    <rPh sb="289" eb="291">
      <t>カイリョウ</t>
    </rPh>
    <rPh sb="300" eb="302">
      <t>ネンド</t>
    </rPh>
    <rPh sb="306" eb="308">
      <t>ヘンドウ</t>
    </rPh>
    <rPh sb="315" eb="317">
      <t>コンゴ</t>
    </rPh>
    <rPh sb="319" eb="322">
      <t>ロウキュウカ</t>
    </rPh>
    <rPh sb="323" eb="324">
      <t>スス</t>
    </rPh>
    <rPh sb="328" eb="330">
      <t>カンキョ</t>
    </rPh>
    <rPh sb="338" eb="340">
      <t>コウシン</t>
    </rPh>
    <rPh sb="344" eb="346">
      <t>ヒツヨウ</t>
    </rPh>
    <phoneticPr fontId="7"/>
  </si>
  <si>
    <r>
      <t>　川崎市では、下水道創設当初、市内南部から整備が進められ、その後の人口増加等に伴い市内全域に整備され、現在、</t>
    </r>
    <r>
      <rPr>
        <b/>
        <sz val="10"/>
        <color theme="1"/>
        <rFont val="ＭＳ ゴシック"/>
        <family val="3"/>
        <charset val="128"/>
      </rPr>
      <t>⑧水洗化率</t>
    </r>
    <r>
      <rPr>
        <sz val="10"/>
        <color theme="1"/>
        <rFont val="ＭＳ ゴシック"/>
        <family val="3"/>
        <charset val="128"/>
      </rPr>
      <t>は99％以上です。
○急速な整備のために多額の企業債借入れを行った時期があり、現在も企業債残高が高い水準にあります。</t>
    </r>
    <r>
      <rPr>
        <b/>
        <sz val="10"/>
        <color theme="1"/>
        <rFont val="ＭＳ ゴシック"/>
        <family val="3"/>
        <charset val="128"/>
      </rPr>
      <t>③流動比率</t>
    </r>
    <r>
      <rPr>
        <sz val="10"/>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t>
    </r>
    <r>
      <rPr>
        <b/>
        <sz val="10"/>
        <color theme="1"/>
        <rFont val="ＭＳ ゴシック"/>
        <family val="3"/>
        <charset val="128"/>
      </rPr>
      <t>④企業債残高対事業規模比率</t>
    </r>
    <r>
      <rPr>
        <sz val="10"/>
        <color theme="1"/>
        <rFont val="ＭＳ ゴシック"/>
        <family val="3"/>
        <charset val="128"/>
      </rPr>
      <t>については、企業債の償還により年々改善しています。また、企業債残高に伴って支払利息も多く、</t>
    </r>
    <r>
      <rPr>
        <b/>
        <sz val="10"/>
        <color theme="1"/>
        <rFont val="ＭＳ ゴシック"/>
        <family val="3"/>
        <charset val="128"/>
      </rPr>
      <t>①経常収支比率</t>
    </r>
    <r>
      <rPr>
        <sz val="10"/>
        <color theme="1"/>
        <rFont val="ＭＳ ゴシック"/>
        <family val="3"/>
        <charset val="128"/>
      </rPr>
      <t>、</t>
    </r>
    <r>
      <rPr>
        <b/>
        <sz val="10"/>
        <color theme="1"/>
        <rFont val="ＭＳ ゴシック"/>
        <family val="3"/>
        <charset val="128"/>
      </rPr>
      <t>⑤経費回収率</t>
    </r>
    <r>
      <rPr>
        <sz val="10"/>
        <color theme="1"/>
        <rFont val="ＭＳ ゴシック"/>
        <family val="3"/>
        <charset val="128"/>
      </rPr>
      <t>及び</t>
    </r>
    <r>
      <rPr>
        <b/>
        <sz val="10"/>
        <color theme="1"/>
        <rFont val="ＭＳ ゴシック"/>
        <family val="3"/>
        <charset val="128"/>
      </rPr>
      <t>⑥汚水処理原価</t>
    </r>
    <r>
      <rPr>
        <sz val="10"/>
        <color theme="1"/>
        <rFont val="ＭＳ ゴシック"/>
        <family val="3"/>
        <charset val="128"/>
      </rPr>
      <t>にその影響が表れていますが、企業債の償還により残高自体が減少している上に、高利率の企業債が減少してきているため、全て改善しており、今後も企業債残高の縮減に向けた取組を継続することが重要と考えています。さらに、</t>
    </r>
    <r>
      <rPr>
        <b/>
        <sz val="10"/>
        <color theme="1"/>
        <rFont val="ＭＳ ゴシック"/>
        <family val="3"/>
        <charset val="128"/>
      </rPr>
      <t>①経常収支比率</t>
    </r>
    <r>
      <rPr>
        <sz val="10"/>
        <color theme="1"/>
        <rFont val="ＭＳ ゴシック"/>
        <family val="3"/>
        <charset val="128"/>
      </rPr>
      <t>及び</t>
    </r>
    <r>
      <rPr>
        <b/>
        <sz val="10"/>
        <color theme="1"/>
        <rFont val="ＭＳ ゴシック"/>
        <family val="3"/>
        <charset val="128"/>
      </rPr>
      <t>⑤経費回収率</t>
    </r>
    <r>
      <rPr>
        <sz val="10"/>
        <color theme="1"/>
        <rFont val="ＭＳ ゴシック"/>
        <family val="3"/>
        <charset val="128"/>
      </rPr>
      <t>について、100％を超えていることや、</t>
    </r>
    <r>
      <rPr>
        <b/>
        <sz val="10"/>
        <color theme="1"/>
        <rFont val="ＭＳ ゴシック"/>
        <family val="3"/>
        <charset val="128"/>
      </rPr>
      <t>②累積欠損金比率</t>
    </r>
    <r>
      <rPr>
        <sz val="10"/>
        <color theme="1"/>
        <rFont val="ＭＳ ゴシック"/>
        <family val="3"/>
        <charset val="128"/>
      </rPr>
      <t>も計上されていないことから、経営の健全性を維持できていると言えます。
○</t>
    </r>
    <r>
      <rPr>
        <b/>
        <sz val="10"/>
        <color theme="1"/>
        <rFont val="ＭＳ ゴシック"/>
        <family val="3"/>
        <charset val="128"/>
      </rPr>
      <t>⑦施設利用率</t>
    </r>
    <r>
      <rPr>
        <sz val="10"/>
        <color theme="1"/>
        <rFont val="ＭＳ ゴシック"/>
        <family val="3"/>
        <charset val="128"/>
      </rPr>
      <t>については、類似団体と比べ低い水準にありますが、最大処理水量に対応できるよう適切な水準を維持しています。</t>
    </r>
    <rPh sb="1" eb="4">
      <t>カワサキシ</t>
    </rPh>
    <rPh sb="7" eb="10">
      <t>ゲスイドウ</t>
    </rPh>
    <rPh sb="15" eb="17">
      <t>シナイ</t>
    </rPh>
    <rPh sb="31" eb="32">
      <t>ゴ</t>
    </rPh>
    <rPh sb="37" eb="38">
      <t>トウ</t>
    </rPh>
    <rPh sb="39" eb="40">
      <t>トモナ</t>
    </rPh>
    <rPh sb="71" eb="73">
      <t>キュウソク</t>
    </rPh>
    <rPh sb="80" eb="82">
      <t>タガク</t>
    </rPh>
    <rPh sb="90" eb="91">
      <t>オコナ</t>
    </rPh>
    <rPh sb="93" eb="95">
      <t>ジキ</t>
    </rPh>
    <rPh sb="99" eb="101">
      <t>ゲンザイ</t>
    </rPh>
    <rPh sb="102" eb="104">
      <t>キギョウ</t>
    </rPh>
    <rPh sb="104" eb="105">
      <t>サイ</t>
    </rPh>
    <rPh sb="105" eb="107">
      <t>ザンダカ</t>
    </rPh>
    <rPh sb="147" eb="150">
      <t>ヨクネンド</t>
    </rPh>
    <rPh sb="151" eb="153">
      <t>ショウカン</t>
    </rPh>
    <rPh sb="175" eb="177">
      <t>イコウ</t>
    </rPh>
    <rPh sb="183" eb="185">
      <t>シタマワ</t>
    </rPh>
    <rPh sb="191" eb="192">
      <t>トク</t>
    </rPh>
    <rPh sb="193" eb="195">
      <t>キンネン</t>
    </rPh>
    <rPh sb="216" eb="217">
      <t>トウ</t>
    </rPh>
    <rPh sb="241" eb="244">
      <t>ゲスイドウ</t>
    </rPh>
    <rPh sb="244" eb="247">
      <t>シヨウリョウ</t>
    </rPh>
    <rPh sb="247" eb="249">
      <t>シュウニュウ</t>
    </rPh>
    <rPh sb="249" eb="250">
      <t>トウ</t>
    </rPh>
    <rPh sb="253" eb="255">
      <t>シハラ</t>
    </rPh>
    <rPh sb="255" eb="257">
      <t>ノウリョク</t>
    </rPh>
    <rPh sb="286" eb="288">
      <t>キギョウ</t>
    </rPh>
    <rPh sb="288" eb="289">
      <t>サイ</t>
    </rPh>
    <rPh sb="290" eb="292">
      <t>ショウカン</t>
    </rPh>
    <rPh sb="295" eb="297">
      <t>ネンネン</t>
    </rPh>
    <rPh sb="297" eb="299">
      <t>カイゼン</t>
    </rPh>
    <rPh sb="308" eb="310">
      <t>キギョウ</t>
    </rPh>
    <rPh sb="310" eb="311">
      <t>サイ</t>
    </rPh>
    <rPh sb="311" eb="313">
      <t>ザンダカ</t>
    </rPh>
    <rPh sb="314" eb="315">
      <t>トモナ</t>
    </rPh>
    <rPh sb="322" eb="323">
      <t>オオ</t>
    </rPh>
    <rPh sb="351" eb="353">
      <t>エイキョウ</t>
    </rPh>
    <rPh sb="354" eb="355">
      <t>アラワ</t>
    </rPh>
    <rPh sb="362" eb="364">
      <t>キギョウ</t>
    </rPh>
    <rPh sb="364" eb="365">
      <t>サイ</t>
    </rPh>
    <rPh sb="366" eb="368">
      <t>ショウカン</t>
    </rPh>
    <rPh sb="371" eb="373">
      <t>ザンダカ</t>
    </rPh>
    <rPh sb="373" eb="375">
      <t>ジタイ</t>
    </rPh>
    <rPh sb="376" eb="378">
      <t>ゲンショウ</t>
    </rPh>
    <rPh sb="382" eb="383">
      <t>ウエ</t>
    </rPh>
    <rPh sb="389" eb="391">
      <t>キギョウ</t>
    </rPh>
    <rPh sb="391" eb="392">
      <t>サイ</t>
    </rPh>
    <rPh sb="393" eb="395">
      <t>ゲンショウ</t>
    </rPh>
    <rPh sb="404" eb="405">
      <t>スベ</t>
    </rPh>
    <rPh sb="406" eb="408">
      <t>カイゼン</t>
    </rPh>
    <rPh sb="413" eb="415">
      <t>コンゴ</t>
    </rPh>
    <rPh sb="438" eb="440">
      <t>ジュウヨウ</t>
    </rPh>
    <rPh sb="441" eb="442">
      <t>カンガ</t>
    </rPh>
    <rPh sb="487" eb="489">
      <t>ルイセキ</t>
    </rPh>
    <rPh sb="489" eb="492">
      <t>ケッソンキン</t>
    </rPh>
    <rPh sb="492" eb="494">
      <t>ヒリツ</t>
    </rPh>
    <rPh sb="511" eb="514">
      <t>ケンゼンセイ</t>
    </rPh>
    <rPh sb="515" eb="517">
      <t>イジ</t>
    </rPh>
    <rPh sb="523" eb="524">
      <t>イ</t>
    </rPh>
    <rPh sb="543" eb="545">
      <t>ルイジ</t>
    </rPh>
    <rPh sb="545" eb="547">
      <t>ダンタイ</t>
    </rPh>
    <rPh sb="548" eb="549">
      <t>クラ</t>
    </rPh>
    <rPh sb="550" eb="551">
      <t>ヒク</t>
    </rPh>
    <rPh sb="552" eb="554">
      <t>スイジュン</t>
    </rPh>
    <rPh sb="561" eb="563">
      <t>サイダイ</t>
    </rPh>
    <rPh sb="563" eb="565">
      <t>ショリ</t>
    </rPh>
    <rPh sb="565" eb="567">
      <t>スイリョウ</t>
    </rPh>
    <rPh sb="568" eb="570">
      <t>タイオウ</t>
    </rPh>
    <rPh sb="575" eb="577">
      <t>テキセツ</t>
    </rPh>
    <rPh sb="578" eb="580">
      <t>スイジュン</t>
    </rPh>
    <rPh sb="581" eb="583">
      <t>イジ</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</si>
</sst>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0.51</c:v>
                </c:pt>
                <c:pt idx="1">
                  <c:v>0.28000000000000003</c:v>
                </c:pt>
                <c:pt idx="2">
                  <c:v>0.63</c:v>
                </c:pt>
                <c:pt idx="3">
                  <c:v>0.31</c:v>
                </c:pt>
                <c:pt idx="4">
                  <c:v>0.3</c:v>
                </c:pt>
              </c:numCache>
            </c:numRef>
          </c:val>
        </c:ser>
        <c:dLbls>
          <c:showLegendKey val="0"/>
          <c:showVal val="0"/>
          <c:showCatName val="0"/>
          <c:showSerName val="0"/>
          <c:showPercent val="0"/>
          <c:showBubbleSize val="0"/>
        </c:dLbls>
        <c:gapWidth val="150"/>
        <c:axId val="501695184"/>
        <c:axId val="5016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501695184"/>
        <c:axId val="501689696"/>
      </c:lineChart>
      <c:dateAx>
        <c:axId val="501695184"/>
        <c:scaling>
          <c:orientation val="minMax"/>
        </c:scaling>
        <c:delete val="1"/>
        <c:axPos val="b"/>
        <c:numFmt formatCode="ge" sourceLinked="1"/>
        <c:majorTickMark val="none"/>
        <c:minorTickMark val="none"/>
        <c:tickLblPos val="none"/>
        <c:crossAx val="501689696"/>
        <c:crosses val="autoZero"/>
        <c:auto val="1"/>
        <c:lblOffset val="100"/>
        <c:baseTimeUnit val="years"/>
      </c:dateAx>
      <c:valAx>
        <c:axId val="5016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53.29</c:v>
                </c:pt>
                <c:pt idx="1">
                  <c:v>53.84</c:v>
                </c:pt>
                <c:pt idx="2">
                  <c:v>53.85</c:v>
                </c:pt>
                <c:pt idx="3">
                  <c:v>53.77</c:v>
                </c:pt>
                <c:pt idx="4">
                  <c:v>53.53</c:v>
                </c:pt>
              </c:numCache>
            </c:numRef>
          </c:val>
        </c:ser>
        <c:dLbls>
          <c:showLegendKey val="0"/>
          <c:showVal val="0"/>
          <c:showCatName val="0"/>
          <c:showSerName val="0"/>
          <c:showPercent val="0"/>
          <c:showBubbleSize val="0"/>
        </c:dLbls>
        <c:gapWidth val="150"/>
        <c:axId val="201078904"/>
        <c:axId val="49460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201078904"/>
        <c:axId val="494607184"/>
      </c:lineChart>
      <c:dateAx>
        <c:axId val="201078904"/>
        <c:scaling>
          <c:orientation val="minMax"/>
        </c:scaling>
        <c:delete val="1"/>
        <c:axPos val="b"/>
        <c:numFmt formatCode="ge" sourceLinked="1"/>
        <c:majorTickMark val="none"/>
        <c:minorTickMark val="none"/>
        <c:tickLblPos val="none"/>
        <c:crossAx val="494607184"/>
        <c:crosses val="autoZero"/>
        <c:auto val="1"/>
        <c:lblOffset val="100"/>
        <c:baseTimeUnit val="years"/>
      </c:dateAx>
      <c:valAx>
        <c:axId val="49460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99.03</c:v>
                </c:pt>
                <c:pt idx="1">
                  <c:v>99.02</c:v>
                </c:pt>
                <c:pt idx="2">
                  <c:v>99.03</c:v>
                </c:pt>
                <c:pt idx="3">
                  <c:v>99.03</c:v>
                </c:pt>
                <c:pt idx="4">
                  <c:v>99.03</c:v>
                </c:pt>
              </c:numCache>
            </c:numRef>
          </c:val>
        </c:ser>
        <c:dLbls>
          <c:showLegendKey val="0"/>
          <c:showVal val="0"/>
          <c:showCatName val="0"/>
          <c:showSerName val="0"/>
          <c:showPercent val="0"/>
          <c:showBubbleSize val="0"/>
        </c:dLbls>
        <c:gapWidth val="150"/>
        <c:axId val="494608360"/>
        <c:axId val="4946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94608360"/>
        <c:axId val="494608752"/>
      </c:lineChart>
      <c:dateAx>
        <c:axId val="494608360"/>
        <c:scaling>
          <c:orientation val="minMax"/>
        </c:scaling>
        <c:delete val="1"/>
        <c:axPos val="b"/>
        <c:numFmt formatCode="ge" sourceLinked="1"/>
        <c:majorTickMark val="none"/>
        <c:minorTickMark val="none"/>
        <c:tickLblPos val="none"/>
        <c:crossAx val="494608752"/>
        <c:crosses val="autoZero"/>
        <c:auto val="1"/>
        <c:lblOffset val="100"/>
        <c:baseTimeUnit val="years"/>
      </c:dateAx>
      <c:valAx>
        <c:axId val="4946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0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102.12</c:v>
                </c:pt>
                <c:pt idx="1">
                  <c:v>104.07</c:v>
                </c:pt>
                <c:pt idx="2">
                  <c:v>104.3</c:v>
                </c:pt>
                <c:pt idx="3">
                  <c:v>105.69</c:v>
                </c:pt>
                <c:pt idx="4">
                  <c:v>107.72</c:v>
                </c:pt>
              </c:numCache>
            </c:numRef>
          </c:val>
        </c:ser>
        <c:dLbls>
          <c:showLegendKey val="0"/>
          <c:showVal val="0"/>
          <c:showCatName val="0"/>
          <c:showSerName val="0"/>
          <c:showPercent val="0"/>
          <c:showBubbleSize val="0"/>
        </c:dLbls>
        <c:gapWidth val="150"/>
        <c:axId val="277243672"/>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77243672"/>
        <c:axId val="277245240"/>
      </c:lineChart>
      <c:dateAx>
        <c:axId val="277243672"/>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26.64</c:v>
                </c:pt>
                <c:pt idx="1">
                  <c:v>27.61</c:v>
                </c:pt>
                <c:pt idx="2">
                  <c:v>42.73</c:v>
                </c:pt>
                <c:pt idx="3">
                  <c:v>44.12</c:v>
                </c:pt>
                <c:pt idx="4">
                  <c:v>45.65</c:v>
                </c:pt>
              </c:numCache>
            </c:numRef>
          </c:val>
        </c:ser>
        <c:dLbls>
          <c:showLegendKey val="0"/>
          <c:showVal val="0"/>
          <c:showCatName val="0"/>
          <c:showSerName val="0"/>
          <c:showPercent val="0"/>
          <c:showBubbleSize val="0"/>
        </c:dLbls>
        <c:gapWidth val="150"/>
        <c:axId val="277244848"/>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77244848"/>
        <c:axId val="277240928"/>
      </c:lineChart>
      <c:dateAx>
        <c:axId val="277244848"/>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4.04</c:v>
                </c:pt>
                <c:pt idx="1">
                  <c:v>4.2699999999999996</c:v>
                </c:pt>
                <c:pt idx="2">
                  <c:v>4.4400000000000004</c:v>
                </c:pt>
                <c:pt idx="3">
                  <c:v>4.8</c:v>
                </c:pt>
                <c:pt idx="4">
                  <c:v>5.46</c:v>
                </c:pt>
              </c:numCache>
            </c:numRef>
          </c:val>
        </c:ser>
        <c:dLbls>
          <c:showLegendKey val="0"/>
          <c:showVal val="0"/>
          <c:showCatName val="0"/>
          <c:showSerName val="0"/>
          <c:showPercent val="0"/>
          <c:showBubbleSize val="0"/>
        </c:dLbls>
        <c:gapWidth val="150"/>
        <c:axId val="277242104"/>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77242104"/>
        <c:axId val="277242496"/>
      </c:lineChart>
      <c:dateAx>
        <c:axId val="277242104"/>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115.72</c:v>
                </c:pt>
                <c:pt idx="1">
                  <c:v>124.94</c:v>
                </c:pt>
                <c:pt idx="2">
                  <c:v>28.08</c:v>
                </c:pt>
                <c:pt idx="3">
                  <c:v>26.5</c:v>
                </c:pt>
                <c:pt idx="4">
                  <c:v>27.75</c:v>
                </c:pt>
              </c:numCache>
            </c:numRef>
          </c:val>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977.95</c:v>
                </c:pt>
                <c:pt idx="1">
                  <c:v>951.61</c:v>
                </c:pt>
                <c:pt idx="2">
                  <c:v>943.39</c:v>
                </c:pt>
                <c:pt idx="3">
                  <c:v>896.37</c:v>
                </c:pt>
                <c:pt idx="4">
                  <c:v>859.09</c:v>
                </c:pt>
              </c:numCache>
            </c:numRef>
          </c:val>
        </c:ser>
        <c:dLbls>
          <c:showLegendKey val="0"/>
          <c:showVal val="0"/>
          <c:showCatName val="0"/>
          <c:showSerName val="0"/>
          <c:showPercent val="0"/>
          <c:showBubbleSize val="0"/>
        </c:dLbls>
        <c:gapWidth val="150"/>
        <c:axId val="453376344"/>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453376344"/>
        <c:axId val="453373208"/>
      </c:lineChart>
      <c:dateAx>
        <c:axId val="453376344"/>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100.02</c:v>
                </c:pt>
                <c:pt idx="1">
                  <c:v>104.63</c:v>
                </c:pt>
                <c:pt idx="2">
                  <c:v>107.16</c:v>
                </c:pt>
                <c:pt idx="3">
                  <c:v>110.71</c:v>
                </c:pt>
                <c:pt idx="4">
                  <c:v>113.39</c:v>
                </c:pt>
              </c:numCache>
            </c:numRef>
          </c:val>
        </c:ser>
        <c:dLbls>
          <c:showLegendKey val="0"/>
          <c:showVal val="0"/>
          <c:showCatName val="0"/>
          <c:showSerName val="0"/>
          <c:showPercent val="0"/>
          <c:showBubbleSize val="0"/>
        </c:dLbls>
        <c:gapWidth val="150"/>
        <c:axId val="492549168"/>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492549168"/>
        <c:axId val="492548776"/>
      </c:lineChart>
      <c:dateAx>
        <c:axId val="492549168"/>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151.74</c:v>
                </c:pt>
                <c:pt idx="1">
                  <c:v>146.54</c:v>
                </c:pt>
                <c:pt idx="2">
                  <c:v>140.69999999999999</c:v>
                </c:pt>
                <c:pt idx="3">
                  <c:v>135.69999999999999</c:v>
                </c:pt>
                <c:pt idx="4">
                  <c:v>132.03</c:v>
                </c:pt>
              </c:numCache>
            </c:numRef>
          </c:val>
        </c:ser>
        <c:dLbls>
          <c:showLegendKey val="0"/>
          <c:showVal val="0"/>
          <c:showCatName val="0"/>
          <c:showSerName val="0"/>
          <c:showPercent val="0"/>
          <c:showBubbleSize val="0"/>
        </c:dLbls>
        <c:gapWidth val="150"/>
        <c:axId val="492549560"/>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92549560"/>
        <c:axId val="202185848"/>
      </c:lineChart>
      <c:dateAx>
        <c:axId val="492549560"/>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1474167</v>
      </c>
      <c r="AM8" s="51"/>
      <c r="AN8" s="51"/>
      <c r="AO8" s="51"/>
      <c r="AP8" s="51"/>
      <c r="AQ8" s="51"/>
      <c r="AR8" s="51"/>
      <c r="AS8" s="51"/>
      <c r="AT8" s="46">
        <f>データ!T6</f>
        <v>143</v>
      </c>
      <c r="AU8" s="46"/>
      <c r="AV8" s="46"/>
      <c r="AW8" s="46"/>
      <c r="AX8" s="46"/>
      <c r="AY8" s="46"/>
      <c r="AZ8" s="46"/>
      <c r="BA8" s="46"/>
      <c r="BB8" s="46">
        <f>データ!U6</f>
        <v>10308.86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48.56</v>
      </c>
      <c r="J10" s="46"/>
      <c r="K10" s="46"/>
      <c r="L10" s="46"/>
      <c r="M10" s="46"/>
      <c r="N10" s="46"/>
      <c r="O10" s="46"/>
      <c r="P10" s="46">
        <f>データ!P6</f>
        <v>99.45</v>
      </c>
      <c r="Q10" s="46"/>
      <c r="R10" s="46"/>
      <c r="S10" s="46"/>
      <c r="T10" s="46"/>
      <c r="U10" s="46"/>
      <c r="V10" s="46"/>
      <c r="W10" s="46">
        <f>データ!Q6</f>
        <v>83.02</v>
      </c>
      <c r="X10" s="46"/>
      <c r="Y10" s="46"/>
      <c r="Z10" s="46"/>
      <c r="AA10" s="46"/>
      <c r="AB10" s="46"/>
      <c r="AC10" s="46"/>
      <c r="AD10" s="51">
        <f>データ!R6</f>
        <v>2116</v>
      </c>
      <c r="AE10" s="51"/>
      <c r="AF10" s="51"/>
      <c r="AG10" s="51"/>
      <c r="AH10" s="51"/>
      <c r="AI10" s="51"/>
      <c r="AJ10" s="51"/>
      <c r="AK10" s="2"/>
      <c r="AL10" s="51">
        <f>データ!V6</f>
        <v>1487834</v>
      </c>
      <c r="AM10" s="51"/>
      <c r="AN10" s="51"/>
      <c r="AO10" s="51"/>
      <c r="AP10" s="51"/>
      <c r="AQ10" s="51"/>
      <c r="AR10" s="51"/>
      <c r="AS10" s="51"/>
      <c r="AT10" s="46">
        <f>データ!W6</f>
        <v>107.06</v>
      </c>
      <c r="AU10" s="46"/>
      <c r="AV10" s="46"/>
      <c r="AW10" s="46"/>
      <c r="AX10" s="46"/>
      <c r="AY10" s="46"/>
      <c r="AZ10" s="46"/>
      <c r="BA10" s="46"/>
      <c r="BB10" s="46">
        <f>データ!X6</f>
        <v>13897.2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141305</v>
      </c>
      <c r="D6" s="34">
        <f t="shared" si="3"/>
        <v>46</v>
      </c>
      <c r="E6" s="34">
        <f t="shared" si="3"/>
        <v>17</v>
      </c>
      <c r="F6" s="34">
        <f t="shared" si="3"/>
        <v>1</v>
      </c>
      <c r="G6" s="34">
        <f t="shared" si="3"/>
        <v>0</v>
      </c>
      <c r="H6" s="34" t="str">
        <f t="shared" si="3"/>
        <v>神奈川県　川崎市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48.56</v>
      </c>
      <c r="P6" s="35">
        <f t="shared" si="3"/>
        <v>99.45</v>
      </c>
      <c r="Q6" s="35">
        <f t="shared" si="3"/>
        <v>83.02</v>
      </c>
      <c r="R6" s="35">
        <f t="shared" si="3"/>
        <v>2116</v>
      </c>
      <c r="S6" s="35">
        <f t="shared" si="3"/>
        <v>1474167</v>
      </c>
      <c r="T6" s="35">
        <f t="shared" si="3"/>
        <v>143</v>
      </c>
      <c r="U6" s="35">
        <f t="shared" si="3"/>
        <v>10308.86</v>
      </c>
      <c r="V6" s="35">
        <f t="shared" si="3"/>
        <v>1487834</v>
      </c>
      <c r="W6" s="35">
        <f t="shared" si="3"/>
        <v>107.06</v>
      </c>
      <c r="X6" s="35">
        <f t="shared" si="3"/>
        <v>13897.2</v>
      </c>
      <c r="Y6" s="36">
        <f>IF(Y7="",NA(),Y7)</f>
        <v>102.12</v>
      </c>
      <c r="Z6" s="36">
        <f t="shared" ref="Z6:AH6" si="4">IF(Z7="",NA(),Z7)</f>
        <v>104.07</v>
      </c>
      <c r="AA6" s="36">
        <f t="shared" si="4"/>
        <v>104.3</v>
      </c>
      <c r="AB6" s="36">
        <f t="shared" si="4"/>
        <v>105.69</v>
      </c>
      <c r="AC6" s="36">
        <f t="shared" si="4"/>
        <v>107.72</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115.72</v>
      </c>
      <c r="AV6" s="36">
        <f t="shared" ref="AV6:BD6" si="6">IF(AV7="",NA(),AV7)</f>
        <v>124.94</v>
      </c>
      <c r="AW6" s="36">
        <f t="shared" si="6"/>
        <v>28.08</v>
      </c>
      <c r="AX6" s="36">
        <f t="shared" si="6"/>
        <v>26.5</v>
      </c>
      <c r="AY6" s="36">
        <f t="shared" si="6"/>
        <v>27.75</v>
      </c>
      <c r="AZ6" s="36">
        <f t="shared" si="6"/>
        <v>182.39</v>
      </c>
      <c r="BA6" s="36">
        <f t="shared" si="6"/>
        <v>187.05</v>
      </c>
      <c r="BB6" s="36">
        <f t="shared" si="6"/>
        <v>55.68</v>
      </c>
      <c r="BC6" s="36">
        <f t="shared" si="6"/>
        <v>56.18</v>
      </c>
      <c r="BD6" s="36">
        <f t="shared" si="6"/>
        <v>59.45</v>
      </c>
      <c r="BE6" s="35" t="str">
        <f>IF(BE7="","",IF(BE7="-","【-】","【"&amp;SUBSTITUTE(TEXT(BE7,"#,##0.00"),"-","△")&amp;"】"))</f>
        <v>【59.95】</v>
      </c>
      <c r="BF6" s="36">
        <f>IF(BF7="",NA(),BF7)</f>
        <v>977.95</v>
      </c>
      <c r="BG6" s="36">
        <f t="shared" ref="BG6:BO6" si="7">IF(BG7="",NA(),BG7)</f>
        <v>951.61</v>
      </c>
      <c r="BH6" s="36">
        <f t="shared" si="7"/>
        <v>943.39</v>
      </c>
      <c r="BI6" s="36">
        <f t="shared" si="7"/>
        <v>896.37</v>
      </c>
      <c r="BJ6" s="36">
        <f t="shared" si="7"/>
        <v>859.09</v>
      </c>
      <c r="BK6" s="36">
        <f t="shared" si="7"/>
        <v>671.46</v>
      </c>
      <c r="BL6" s="36">
        <f t="shared" si="7"/>
        <v>644.47</v>
      </c>
      <c r="BM6" s="36">
        <f t="shared" si="7"/>
        <v>627.59</v>
      </c>
      <c r="BN6" s="36">
        <f t="shared" si="7"/>
        <v>594.09</v>
      </c>
      <c r="BO6" s="36">
        <f t="shared" si="7"/>
        <v>576.02</v>
      </c>
      <c r="BP6" s="35" t="str">
        <f>IF(BP7="","",IF(BP7="-","【-】","【"&amp;SUBSTITUTE(TEXT(BP7,"#,##0.00"),"-","△")&amp;"】"))</f>
        <v>【728.30】</v>
      </c>
      <c r="BQ6" s="36">
        <f>IF(BQ7="",NA(),BQ7)</f>
        <v>100.02</v>
      </c>
      <c r="BR6" s="36">
        <f t="shared" ref="BR6:BZ6" si="8">IF(BR7="",NA(),BR7)</f>
        <v>104.63</v>
      </c>
      <c r="BS6" s="36">
        <f t="shared" si="8"/>
        <v>107.16</v>
      </c>
      <c r="BT6" s="36">
        <f t="shared" si="8"/>
        <v>110.71</v>
      </c>
      <c r="BU6" s="36">
        <f t="shared" si="8"/>
        <v>113.39</v>
      </c>
      <c r="BV6" s="36">
        <f t="shared" si="8"/>
        <v>107.64</v>
      </c>
      <c r="BW6" s="36">
        <f t="shared" si="8"/>
        <v>109.25</v>
      </c>
      <c r="BX6" s="36">
        <f t="shared" si="8"/>
        <v>113.93</v>
      </c>
      <c r="BY6" s="36">
        <f t="shared" si="8"/>
        <v>114.03</v>
      </c>
      <c r="BZ6" s="36">
        <f t="shared" si="8"/>
        <v>113.34</v>
      </c>
      <c r="CA6" s="35" t="str">
        <f>IF(CA7="","",IF(CA7="-","【-】","【"&amp;SUBSTITUTE(TEXT(CA7,"#,##0.00"),"-","△")&amp;"】"))</f>
        <v>【100.04】</v>
      </c>
      <c r="CB6" s="36">
        <f>IF(CB7="",NA(),CB7)</f>
        <v>151.74</v>
      </c>
      <c r="CC6" s="36">
        <f t="shared" ref="CC6:CK6" si="9">IF(CC7="",NA(),CC7)</f>
        <v>146.54</v>
      </c>
      <c r="CD6" s="36">
        <f t="shared" si="9"/>
        <v>140.69999999999999</v>
      </c>
      <c r="CE6" s="36">
        <f t="shared" si="9"/>
        <v>135.69999999999999</v>
      </c>
      <c r="CF6" s="36">
        <f t="shared" si="9"/>
        <v>132.03</v>
      </c>
      <c r="CG6" s="36">
        <f t="shared" si="9"/>
        <v>123.36</v>
      </c>
      <c r="CH6" s="36">
        <f t="shared" si="9"/>
        <v>121.96</v>
      </c>
      <c r="CI6" s="36">
        <f t="shared" si="9"/>
        <v>116.77</v>
      </c>
      <c r="CJ6" s="36">
        <f t="shared" si="9"/>
        <v>116.93</v>
      </c>
      <c r="CK6" s="36">
        <f t="shared" si="9"/>
        <v>117.4</v>
      </c>
      <c r="CL6" s="35" t="str">
        <f>IF(CL7="","",IF(CL7="-","【-】","【"&amp;SUBSTITUTE(TEXT(CL7,"#,##0.00"),"-","△")&amp;"】"))</f>
        <v>【137.82】</v>
      </c>
      <c r="CM6" s="36">
        <f>IF(CM7="",NA(),CM7)</f>
        <v>53.29</v>
      </c>
      <c r="CN6" s="36">
        <f t="shared" ref="CN6:CV6" si="10">IF(CN7="",NA(),CN7)</f>
        <v>53.84</v>
      </c>
      <c r="CO6" s="36">
        <f t="shared" si="10"/>
        <v>53.85</v>
      </c>
      <c r="CP6" s="36">
        <f t="shared" si="10"/>
        <v>53.77</v>
      </c>
      <c r="CQ6" s="36">
        <f t="shared" si="10"/>
        <v>53.53</v>
      </c>
      <c r="CR6" s="36">
        <f t="shared" si="10"/>
        <v>57.95</v>
      </c>
      <c r="CS6" s="36">
        <f t="shared" si="10"/>
        <v>59.8</v>
      </c>
      <c r="CT6" s="36">
        <f t="shared" si="10"/>
        <v>59.58</v>
      </c>
      <c r="CU6" s="36">
        <f t="shared" si="10"/>
        <v>58.79</v>
      </c>
      <c r="CV6" s="36">
        <f t="shared" si="10"/>
        <v>59.16</v>
      </c>
      <c r="CW6" s="35" t="str">
        <f>IF(CW7="","",IF(CW7="-","【-】","【"&amp;SUBSTITUTE(TEXT(CW7,"#,##0.00"),"-","△")&amp;"】"))</f>
        <v>【60.09】</v>
      </c>
      <c r="CX6" s="36">
        <f>IF(CX7="",NA(),CX7)</f>
        <v>99.03</v>
      </c>
      <c r="CY6" s="36">
        <f t="shared" ref="CY6:DG6" si="11">IF(CY7="",NA(),CY7)</f>
        <v>99.02</v>
      </c>
      <c r="CZ6" s="36">
        <f t="shared" si="11"/>
        <v>99.03</v>
      </c>
      <c r="DA6" s="36">
        <f t="shared" si="11"/>
        <v>99.03</v>
      </c>
      <c r="DB6" s="36">
        <f t="shared" si="11"/>
        <v>99.03</v>
      </c>
      <c r="DC6" s="36">
        <f t="shared" si="11"/>
        <v>98.56</v>
      </c>
      <c r="DD6" s="36">
        <f t="shared" si="11"/>
        <v>98.64</v>
      </c>
      <c r="DE6" s="36">
        <f t="shared" si="11"/>
        <v>98.71</v>
      </c>
      <c r="DF6" s="36">
        <f t="shared" si="11"/>
        <v>98.76</v>
      </c>
      <c r="DG6" s="36">
        <f t="shared" si="11"/>
        <v>98.86</v>
      </c>
      <c r="DH6" s="35" t="str">
        <f>IF(DH7="","",IF(DH7="-","【-】","【"&amp;SUBSTITUTE(TEXT(DH7,"#,##0.00"),"-","△")&amp;"】"))</f>
        <v>【94.90】</v>
      </c>
      <c r="DI6" s="36">
        <f>IF(DI7="",NA(),DI7)</f>
        <v>26.64</v>
      </c>
      <c r="DJ6" s="36">
        <f t="shared" ref="DJ6:DR6" si="12">IF(DJ7="",NA(),DJ7)</f>
        <v>27.61</v>
      </c>
      <c r="DK6" s="36">
        <f t="shared" si="12"/>
        <v>42.73</v>
      </c>
      <c r="DL6" s="36">
        <f t="shared" si="12"/>
        <v>44.12</v>
      </c>
      <c r="DM6" s="36">
        <f t="shared" si="12"/>
        <v>45.65</v>
      </c>
      <c r="DN6" s="36">
        <f t="shared" si="12"/>
        <v>30.56</v>
      </c>
      <c r="DO6" s="36">
        <f t="shared" si="12"/>
        <v>31.06</v>
      </c>
      <c r="DP6" s="36">
        <f t="shared" si="12"/>
        <v>42</v>
      </c>
      <c r="DQ6" s="36">
        <f t="shared" si="12"/>
        <v>43.2</v>
      </c>
      <c r="DR6" s="36">
        <f t="shared" si="12"/>
        <v>44.55</v>
      </c>
      <c r="DS6" s="35" t="str">
        <f>IF(DS7="","",IF(DS7="-","【-】","【"&amp;SUBSTITUTE(TEXT(DS7,"#,##0.00"),"-","△")&amp;"】"))</f>
        <v>【37.36】</v>
      </c>
      <c r="DT6" s="36">
        <f>IF(DT7="",NA(),DT7)</f>
        <v>4.04</v>
      </c>
      <c r="DU6" s="36">
        <f t="shared" ref="DU6:EC6" si="13">IF(DU7="",NA(),DU7)</f>
        <v>4.2699999999999996</v>
      </c>
      <c r="DV6" s="36">
        <f t="shared" si="13"/>
        <v>4.4400000000000004</v>
      </c>
      <c r="DW6" s="36">
        <f t="shared" si="13"/>
        <v>4.8</v>
      </c>
      <c r="DX6" s="36">
        <f t="shared" si="13"/>
        <v>5.46</v>
      </c>
      <c r="DY6" s="36">
        <f t="shared" si="13"/>
        <v>6.24</v>
      </c>
      <c r="DZ6" s="36">
        <f t="shared" si="13"/>
        <v>6.43</v>
      </c>
      <c r="EA6" s="36">
        <f t="shared" si="13"/>
        <v>6.95</v>
      </c>
      <c r="EB6" s="36">
        <f t="shared" si="13"/>
        <v>7.39</v>
      </c>
      <c r="EC6" s="36">
        <f t="shared" si="13"/>
        <v>8.25</v>
      </c>
      <c r="ED6" s="35" t="str">
        <f>IF(ED7="","",IF(ED7="-","【-】","【"&amp;SUBSTITUTE(TEXT(ED7,"#,##0.00"),"-","△")&amp;"】"))</f>
        <v>【4.96】</v>
      </c>
      <c r="EE6" s="36">
        <f>IF(EE7="",NA(),EE7)</f>
        <v>0.51</v>
      </c>
      <c r="EF6" s="36">
        <f t="shared" ref="EF6:EN6" si="14">IF(EF7="",NA(),EF7)</f>
        <v>0.28000000000000003</v>
      </c>
      <c r="EG6" s="36">
        <f t="shared" si="14"/>
        <v>0.63</v>
      </c>
      <c r="EH6" s="36">
        <f t="shared" si="14"/>
        <v>0.31</v>
      </c>
      <c r="EI6" s="36">
        <f t="shared" si="14"/>
        <v>0.3</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141305</v>
      </c>
      <c r="D7" s="38">
        <v>46</v>
      </c>
      <c r="E7" s="38">
        <v>17</v>
      </c>
      <c r="F7" s="38">
        <v>1</v>
      </c>
      <c r="G7" s="38">
        <v>0</v>
      </c>
      <c r="H7" s="38" t="s">
        <v>108</v>
      </c>
      <c r="I7" s="38" t="s">
        <v>109</v>
      </c>
      <c r="J7" s="38" t="s">
        <v>110</v>
      </c>
      <c r="K7" s="38" t="s">
        <v>111</v>
      </c>
      <c r="L7" s="38" t="s">
        <v>112</v>
      </c>
      <c r="M7" s="38"/>
      <c r="N7" s="39" t="s">
        <v>113</v>
      </c>
      <c r="O7" s="39">
        <v>48.56</v>
      </c>
      <c r="P7" s="39">
        <v>99.45</v>
      </c>
      <c r="Q7" s="39">
        <v>83.02</v>
      </c>
      <c r="R7" s="39">
        <v>2116</v>
      </c>
      <c r="S7" s="39">
        <v>1474167</v>
      </c>
      <c r="T7" s="39">
        <v>143</v>
      </c>
      <c r="U7" s="39">
        <v>10308.86</v>
      </c>
      <c r="V7" s="39">
        <v>1487834</v>
      </c>
      <c r="W7" s="39">
        <v>107.06</v>
      </c>
      <c r="X7" s="39">
        <v>13897.2</v>
      </c>
      <c r="Y7" s="39">
        <v>102.12</v>
      </c>
      <c r="Z7" s="39">
        <v>104.07</v>
      </c>
      <c r="AA7" s="39">
        <v>104.3</v>
      </c>
      <c r="AB7" s="39">
        <v>105.69</v>
      </c>
      <c r="AC7" s="39">
        <v>107.72</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115.72</v>
      </c>
      <c r="AV7" s="39">
        <v>124.94</v>
      </c>
      <c r="AW7" s="39">
        <v>28.08</v>
      </c>
      <c r="AX7" s="39">
        <v>26.5</v>
      </c>
      <c r="AY7" s="39">
        <v>27.75</v>
      </c>
      <c r="AZ7" s="39">
        <v>182.39</v>
      </c>
      <c r="BA7" s="39">
        <v>187.05</v>
      </c>
      <c r="BB7" s="39">
        <v>55.68</v>
      </c>
      <c r="BC7" s="39">
        <v>56.18</v>
      </c>
      <c r="BD7" s="39">
        <v>59.45</v>
      </c>
      <c r="BE7" s="39">
        <v>59.95</v>
      </c>
      <c r="BF7" s="39">
        <v>977.95</v>
      </c>
      <c r="BG7" s="39">
        <v>951.61</v>
      </c>
      <c r="BH7" s="39">
        <v>943.39</v>
      </c>
      <c r="BI7" s="39">
        <v>896.37</v>
      </c>
      <c r="BJ7" s="39">
        <v>859.09</v>
      </c>
      <c r="BK7" s="39">
        <v>671.46</v>
      </c>
      <c r="BL7" s="39">
        <v>644.47</v>
      </c>
      <c r="BM7" s="39">
        <v>627.59</v>
      </c>
      <c r="BN7" s="39">
        <v>594.09</v>
      </c>
      <c r="BO7" s="39">
        <v>576.02</v>
      </c>
      <c r="BP7" s="39">
        <v>728.3</v>
      </c>
      <c r="BQ7" s="39">
        <v>100.02</v>
      </c>
      <c r="BR7" s="39">
        <v>104.63</v>
      </c>
      <c r="BS7" s="39">
        <v>107.16</v>
      </c>
      <c r="BT7" s="39">
        <v>110.71</v>
      </c>
      <c r="BU7" s="39">
        <v>113.39</v>
      </c>
      <c r="BV7" s="39">
        <v>107.64</v>
      </c>
      <c r="BW7" s="39">
        <v>109.25</v>
      </c>
      <c r="BX7" s="39">
        <v>113.93</v>
      </c>
      <c r="BY7" s="39">
        <v>114.03</v>
      </c>
      <c r="BZ7" s="39">
        <v>113.34</v>
      </c>
      <c r="CA7" s="39">
        <v>100.04</v>
      </c>
      <c r="CB7" s="39">
        <v>151.74</v>
      </c>
      <c r="CC7" s="39">
        <v>146.54</v>
      </c>
      <c r="CD7" s="39">
        <v>140.69999999999999</v>
      </c>
      <c r="CE7" s="39">
        <v>135.69999999999999</v>
      </c>
      <c r="CF7" s="39">
        <v>132.03</v>
      </c>
      <c r="CG7" s="39">
        <v>123.36</v>
      </c>
      <c r="CH7" s="39">
        <v>121.96</v>
      </c>
      <c r="CI7" s="39">
        <v>116.77</v>
      </c>
      <c r="CJ7" s="39">
        <v>116.93</v>
      </c>
      <c r="CK7" s="39">
        <v>117.4</v>
      </c>
      <c r="CL7" s="39">
        <v>137.82</v>
      </c>
      <c r="CM7" s="39">
        <v>53.29</v>
      </c>
      <c r="CN7" s="39">
        <v>53.84</v>
      </c>
      <c r="CO7" s="39">
        <v>53.85</v>
      </c>
      <c r="CP7" s="39">
        <v>53.77</v>
      </c>
      <c r="CQ7" s="39">
        <v>53.53</v>
      </c>
      <c r="CR7" s="39">
        <v>57.95</v>
      </c>
      <c r="CS7" s="39">
        <v>59.8</v>
      </c>
      <c r="CT7" s="39">
        <v>59.58</v>
      </c>
      <c r="CU7" s="39">
        <v>58.79</v>
      </c>
      <c r="CV7" s="39">
        <v>59.16</v>
      </c>
      <c r="CW7" s="39">
        <v>60.09</v>
      </c>
      <c r="CX7" s="39">
        <v>99.03</v>
      </c>
      <c r="CY7" s="39">
        <v>99.02</v>
      </c>
      <c r="CZ7" s="39">
        <v>99.03</v>
      </c>
      <c r="DA7" s="39">
        <v>99.03</v>
      </c>
      <c r="DB7" s="39">
        <v>99.03</v>
      </c>
      <c r="DC7" s="39">
        <v>98.56</v>
      </c>
      <c r="DD7" s="39">
        <v>98.64</v>
      </c>
      <c r="DE7" s="39">
        <v>98.71</v>
      </c>
      <c r="DF7" s="39">
        <v>98.76</v>
      </c>
      <c r="DG7" s="39">
        <v>98.86</v>
      </c>
      <c r="DH7" s="39">
        <v>94.9</v>
      </c>
      <c r="DI7" s="39">
        <v>26.64</v>
      </c>
      <c r="DJ7" s="39">
        <v>27.61</v>
      </c>
      <c r="DK7" s="39">
        <v>42.73</v>
      </c>
      <c r="DL7" s="39">
        <v>44.12</v>
      </c>
      <c r="DM7" s="39">
        <v>45.65</v>
      </c>
      <c r="DN7" s="39">
        <v>30.56</v>
      </c>
      <c r="DO7" s="39">
        <v>31.06</v>
      </c>
      <c r="DP7" s="39">
        <v>42</v>
      </c>
      <c r="DQ7" s="39">
        <v>43.2</v>
      </c>
      <c r="DR7" s="39">
        <v>44.55</v>
      </c>
      <c r="DS7" s="39">
        <v>37.36</v>
      </c>
      <c r="DT7" s="39">
        <v>4.04</v>
      </c>
      <c r="DU7" s="39">
        <v>4.2699999999999996</v>
      </c>
      <c r="DV7" s="39">
        <v>4.4400000000000004</v>
      </c>
      <c r="DW7" s="39">
        <v>4.8</v>
      </c>
      <c r="DX7" s="39">
        <v>5.46</v>
      </c>
      <c r="DY7" s="39">
        <v>6.24</v>
      </c>
      <c r="DZ7" s="39">
        <v>6.43</v>
      </c>
      <c r="EA7" s="39">
        <v>6.95</v>
      </c>
      <c r="EB7" s="39">
        <v>7.39</v>
      </c>
      <c r="EC7" s="39">
        <v>8.25</v>
      </c>
      <c r="ED7" s="39">
        <v>4.96</v>
      </c>
      <c r="EE7" s="39">
        <v>0.51</v>
      </c>
      <c r="EF7" s="39">
        <v>0.28000000000000003</v>
      </c>
      <c r="EG7" s="39">
        <v>0.63</v>
      </c>
      <c r="EH7" s="39">
        <v>0.31</v>
      </c>
      <c r="EI7" s="39">
        <v>0.3</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2018-02-07T07:07:05Z</cp:lastPrinted>
  <dcterms:created xsi:type="dcterms:W3CDTF">2017-12-25T01:50:40Z</dcterms:created>
  <dcterms:modified xsi:type="dcterms:W3CDTF">2018-02-22T15:10:57Z</dcterms:modified>
  <cp:category/>
</cp:coreProperties>
</file>