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AL8" i="4" s="1"/>
  <c r="R6" i="5"/>
  <c r="AD10" i="4" s="1"/>
  <c r="Q6" i="5"/>
  <c r="W10" i="4" s="1"/>
  <c r="P6" i="5"/>
  <c r="O6" i="5"/>
  <c r="I10" i="4" s="1"/>
  <c r="N6" i="5"/>
  <c r="B10" i="4" s="1"/>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I86" i="4"/>
  <c r="G86" i="4"/>
  <c r="BB10" i="4"/>
  <c r="AT10" i="4"/>
  <c r="P10" i="4"/>
  <c r="BB8" i="4"/>
  <c r="W8" i="4"/>
  <c r="P8" i="4"/>
  <c r="I8"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<sst xmlns="http://schemas.openxmlformats.org/spreadsheetml/2006/main" count="257" uniqueCount="123">
  <si>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</si>
  <si>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</si>
  <si>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</si>
  <si>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</si>
  <si>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</si>
  <si>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</si>
  <si>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</si>
  <si>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</si>
  <si>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</si>
  <si>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</si>
  <si>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</si>
  <si>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</si>
  <si>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</si>
  <si>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</si>
  <si>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</si>
  <si>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</si>
  <si>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</si>
  <si>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</si>
  <si>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</si>
  <si>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</si>
  <si>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</si>
  <si>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</si>
  <si>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</si>
  <si>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</si>
  <si>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</si>
  <si>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</si>
  <si>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</si>
  <si>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</si>
  <si>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</si>
  <si>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</si>
  <si>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</si>
  <si>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</si>
  <si>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</si>
  <si>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</si>
  <si>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</si>
  <si>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</si>
  <si>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</si>
  <si>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</si>
  <si>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</si>
  <si>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</si>
  <si>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</si>
  <si>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</si>
  <si>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</si>
  <si>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</si>
  <si>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</si>
  <si>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</si>
  <si>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</si>
  <si>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</si>
  <si>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</si>
  <si>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</si>
  <si>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</si>
  <si>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</si>
  <si>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</si>
  <si>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</si>
  <si>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</si>
  <si>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</si>
  <si>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</si>
  <si>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</si>
  <si>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</si>
  <si>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</si>
  <si>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</si>
  <si>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</si>
  <si>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</si>
  <si>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</si>
  <si>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</si>
  <si>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</si>
  <si>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</si>
  <si>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</si>
  <si>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</si>
  <si>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</si>
  <si>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</si>
  <si>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</si>
  <si>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</si>
  <si>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</si>
  <si>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</si>
  <si>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</si>
  <si>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</si>
  <si>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</si>
  <si>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</si>
  <si>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</si>
  <si>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</si>
  <si>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</si>
  <si>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</si>
  <si>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</si>
  <si>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</si>
  <si>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</si>
  <si>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</si>
  <si>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</si>
  <si>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</si>
  <si>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</si>
  <si>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</si>
  <si>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</si>
  <si>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</si>
  <si>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</si>
  <si>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</si>
  <si>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</si>
  <si>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</si>
  <si>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</si>
  <si>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</si>
  <si>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</si>
  <si>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</si>
  <si>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</si>
  <si>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</si>
  <si>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</si>
  <si>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</si>
  <si>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</si>
  <si>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</si>
  <si>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</si>
  <si>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</si>
  <si>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</si>
  <si>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</si>
  <si>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</si>
  <si>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</si>
  <si>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</si>
  <si>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</si>
  <si>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</si>
  <si>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</si>
  <si>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</si>
  <si>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</si>
  <si>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</si>
  <si>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本市の農業集落処理施設事業は、ダム集水域における水源環境の保全を目的として、平成８年度より供用開始しました。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</si>
  <si>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</si>
  <si>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本事業はダム集水域における水源環境の保全を目的としていますが、本事業の収支が下水道事業会計の負担にならないよう、接続率の向上への取組みを進めてまいります。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</si>
</sst>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01695184"/>
        <c:axId val="5016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01695184"/>
        <c:axId val="501689696"/>
      </c:lineChart>
      <c:dateAx>
        <c:axId val="501695184"/>
        <c:scaling>
          <c:orientation val="minMax"/>
        </c:scaling>
        <c:delete val="1"/>
        <c:axPos val="b"/>
        <c:numFmt formatCode="ge" sourceLinked="1"/>
        <c:majorTickMark val="none"/>
        <c:minorTickMark val="none"/>
        <c:tickLblPos val="none"/>
        <c:crossAx val="501689696"/>
        <c:crosses val="autoZero"/>
        <c:auto val="1"/>
        <c:lblOffset val="100"/>
        <c:baseTimeUnit val="years"/>
      </c:dateAx>
      <c:valAx>
        <c:axId val="5016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56.69</c:v>
                </c:pt>
                <c:pt idx="2">
                  <c:v>47.13</c:v>
                </c:pt>
                <c:pt idx="3">
                  <c:v>56.92</c:v>
                </c:pt>
                <c:pt idx="4">
                  <c:v>72.31</c:v>
                </c:pt>
              </c:numCache>
            </c:numRef>
          </c:val>
        </c:ser>
        <c:dLbls>
          <c:showLegendKey val="0"/>
          <c:showVal val="0"/>
          <c:showCatName val="0"/>
          <c:showSerName val="0"/>
          <c:showPercent val="0"/>
          <c:showBubbleSize val="0"/>
        </c:dLbls>
        <c:gapWidth val="150"/>
        <c:axId val="492548384"/>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92548384"/>
        <c:axId val="492549560"/>
      </c:lineChart>
      <c:dateAx>
        <c:axId val="492548384"/>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93.93</c:v>
                </c:pt>
                <c:pt idx="2">
                  <c:v>91.94</c:v>
                </c:pt>
                <c:pt idx="3">
                  <c:v>94.01</c:v>
                </c:pt>
                <c:pt idx="4">
                  <c:v>96.17</c:v>
                </c:pt>
              </c:numCache>
            </c:numRef>
          </c:val>
        </c:ser>
        <c:dLbls>
          <c:showLegendKey val="0"/>
          <c:showVal val="0"/>
          <c:showCatName val="0"/>
          <c:showSerName val="0"/>
          <c:showPercent val="0"/>
          <c:showBubbleSize val="0"/>
        </c:dLbls>
        <c:gapWidth val="150"/>
        <c:axId val="202185456"/>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2185456"/>
        <c:axId val="201078904"/>
      </c:lineChart>
      <c:dateAx>
        <c:axId val="202185456"/>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83.43</c:v>
                </c:pt>
                <c:pt idx="2">
                  <c:v>77.56</c:v>
                </c:pt>
                <c:pt idx="3">
                  <c:v>80.900000000000006</c:v>
                </c:pt>
                <c:pt idx="4">
                  <c:v>78.959999999999994</c:v>
                </c:pt>
              </c:numCache>
            </c:numRef>
          </c:val>
        </c:ser>
        <c:dLbls>
          <c:showLegendKey val="0"/>
          <c:showVal val="0"/>
          <c:showCatName val="0"/>
          <c:showSerName val="0"/>
          <c:showPercent val="0"/>
          <c:showBubbleSize val="0"/>
        </c:dLbls>
        <c:gapWidth val="150"/>
        <c:axId val="501688912"/>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501688912"/>
        <c:axId val="501696360"/>
      </c:lineChart>
      <c:dateAx>
        <c:axId val="501688912"/>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3.98</c:v>
                </c:pt>
                <c:pt idx="2">
                  <c:v>7.93</c:v>
                </c:pt>
                <c:pt idx="3">
                  <c:v>9.2200000000000006</c:v>
                </c:pt>
                <c:pt idx="4">
                  <c:v>12.99</c:v>
                </c:pt>
              </c:numCache>
            </c:numRef>
          </c:val>
        </c:ser>
        <c:dLbls>
          <c:showLegendKey val="0"/>
          <c:showVal val="0"/>
          <c:showCatName val="0"/>
          <c:showSerName val="0"/>
          <c:showPercent val="0"/>
          <c:showBubbleSize val="0"/>
        </c:dLbls>
        <c:gapWidth val="150"/>
        <c:axId val="453371248"/>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53371248"/>
        <c:axId val="453375952"/>
      </c:lineChart>
      <c:dateAx>
        <c:axId val="453371248"/>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53373600"/>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53373600"/>
        <c:axId val="453375560"/>
      </c:lineChart>
      <c:dateAx>
        <c:axId val="453373600"/>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154.31</c:v>
                </c:pt>
                <c:pt idx="2">
                  <c:v>514.4</c:v>
                </c:pt>
                <c:pt idx="3">
                  <c:v>833.09</c:v>
                </c:pt>
                <c:pt idx="4">
                  <c:v>1160.23</c:v>
                </c:pt>
              </c:numCache>
            </c:numRef>
          </c:val>
        </c:ser>
        <c:dLbls>
          <c:showLegendKey val="0"/>
          <c:showVal val="0"/>
          <c:showCatName val="0"/>
          <c:showSerName val="0"/>
          <c:showPercent val="0"/>
          <c:showBubbleSize val="0"/>
        </c:dLbls>
        <c:gapWidth val="150"/>
        <c:axId val="453370464"/>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453370464"/>
        <c:axId val="453376344"/>
      </c:lineChart>
      <c:dateAx>
        <c:axId val="453370464"/>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51.23</c:v>
                </c:pt>
                <c:pt idx="2">
                  <c:v>-87.85</c:v>
                </c:pt>
                <c:pt idx="3">
                  <c:v>-1.81</c:v>
                </c:pt>
                <c:pt idx="4">
                  <c:v>-138.49</c:v>
                </c:pt>
              </c:numCache>
            </c:numRef>
          </c:val>
        </c:ser>
        <c:dLbls>
          <c:showLegendKey val="0"/>
          <c:showVal val="0"/>
          <c:showCatName val="0"/>
          <c:showSerName val="0"/>
          <c:showPercent val="0"/>
          <c:showBubbleSize val="0"/>
        </c:dLbls>
        <c:gapWidth val="150"/>
        <c:axId val="277240536"/>
        <c:axId val="2772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77240536"/>
        <c:axId val="277243672"/>
      </c:lineChart>
      <c:dateAx>
        <c:axId val="277240536"/>
        <c:scaling>
          <c:orientation val="minMax"/>
        </c:scaling>
        <c:delete val="1"/>
        <c:axPos val="b"/>
        <c:numFmt formatCode="ge" sourceLinked="1"/>
        <c:majorTickMark val="none"/>
        <c:minorTickMark val="none"/>
        <c:tickLblPos val="none"/>
        <c:crossAx val="277243672"/>
        <c:crosses val="autoZero"/>
        <c:auto val="1"/>
        <c:lblOffset val="100"/>
        <c:baseTimeUnit val="years"/>
      </c:dateAx>
      <c:valAx>
        <c:axId val="2772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857.23</c:v>
                </c:pt>
                <c:pt idx="2" formatCode="#,##0.00;&quot;△&quot;#,##0.00">
                  <c:v>0</c:v>
                </c:pt>
                <c:pt idx="3">
                  <c:v>325.31</c:v>
                </c:pt>
                <c:pt idx="4">
                  <c:v>330.35</c:v>
                </c:pt>
              </c:numCache>
            </c:numRef>
          </c:val>
        </c:ser>
        <c:dLbls>
          <c:showLegendKey val="0"/>
          <c:showVal val="0"/>
          <c:showCatName val="0"/>
          <c:showSerName val="0"/>
          <c:showPercent val="0"/>
          <c:showBubbleSize val="0"/>
        </c:dLbls>
        <c:gapWidth val="150"/>
        <c:axId val="277244456"/>
        <c:axId val="277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77244456"/>
        <c:axId val="277244848"/>
      </c:lineChart>
      <c:dateAx>
        <c:axId val="277244456"/>
        <c:scaling>
          <c:orientation val="minMax"/>
        </c:scaling>
        <c:delete val="1"/>
        <c:axPos val="b"/>
        <c:numFmt formatCode="ge" sourceLinked="1"/>
        <c:majorTickMark val="none"/>
        <c:minorTickMark val="none"/>
        <c:tickLblPos val="none"/>
        <c:crossAx val="277244848"/>
        <c:crosses val="autoZero"/>
        <c:auto val="1"/>
        <c:lblOffset val="100"/>
        <c:baseTimeUnit val="years"/>
      </c:dateAx>
      <c:valAx>
        <c:axId val="2772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39.32</c:v>
                </c:pt>
                <c:pt idx="2">
                  <c:v>24.93</c:v>
                </c:pt>
                <c:pt idx="3">
                  <c:v>10.48</c:v>
                </c:pt>
                <c:pt idx="4">
                  <c:v>22.17</c:v>
                </c:pt>
              </c:numCache>
            </c:numRef>
          </c:val>
        </c:ser>
        <c:dLbls>
          <c:showLegendKey val="0"/>
          <c:showVal val="0"/>
          <c:showCatName val="0"/>
          <c:showSerName val="0"/>
          <c:showPercent val="0"/>
          <c:showBubbleSize val="0"/>
        </c:dLbls>
        <c:gapWidth val="150"/>
        <c:axId val="277241320"/>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77241320"/>
        <c:axId val="277242104"/>
      </c:lineChart>
      <c:dateAx>
        <c:axId val="277241320"/>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314.24</c:v>
                </c:pt>
                <c:pt idx="2">
                  <c:v>434.11</c:v>
                </c:pt>
                <c:pt idx="3">
                  <c:v>1041</c:v>
                </c:pt>
                <c:pt idx="4">
                  <c:v>491.07</c:v>
                </c:pt>
              </c:numCache>
            </c:numRef>
          </c:val>
        </c:ser>
        <c:dLbls>
          <c:showLegendKey val="0"/>
          <c:showVal val="0"/>
          <c:showCatName val="0"/>
          <c:showSerName val="0"/>
          <c:showPercent val="0"/>
          <c:showBubbleSize val="0"/>
        </c:dLbls>
        <c:gapWidth val="150"/>
        <c:axId val="492550344"/>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92550344"/>
        <c:axId val="492549168"/>
      </c:lineChart>
      <c:dateAx>
        <c:axId val="492550344"/>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716981</v>
      </c>
      <c r="AM8" s="51"/>
      <c r="AN8" s="51"/>
      <c r="AO8" s="51"/>
      <c r="AP8" s="51"/>
      <c r="AQ8" s="51"/>
      <c r="AR8" s="51"/>
      <c r="AS8" s="51"/>
      <c r="AT8" s="46">
        <f>データ!T6</f>
        <v>328.66</v>
      </c>
      <c r="AU8" s="46"/>
      <c r="AV8" s="46"/>
      <c r="AW8" s="46"/>
      <c r="AX8" s="46"/>
      <c r="AY8" s="46"/>
      <c r="AZ8" s="46"/>
      <c r="BA8" s="46"/>
      <c r="BB8" s="46">
        <f>データ!U6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78.81</v>
      </c>
      <c r="J10" s="46"/>
      <c r="K10" s="46"/>
      <c r="L10" s="46"/>
      <c r="M10" s="46"/>
      <c r="N10" s="46"/>
      <c r="O10" s="46"/>
      <c r="P10" s="46">
        <f>データ!P6</f>
        <v>0.04</v>
      </c>
      <c r="Q10" s="46"/>
      <c r="R10" s="46"/>
      <c r="S10" s="46"/>
      <c r="T10" s="46"/>
      <c r="U10" s="46"/>
      <c r="V10" s="46"/>
      <c r="W10" s="46">
        <f>データ!Q6</f>
        <v>100</v>
      </c>
      <c r="X10" s="46"/>
      <c r="Y10" s="46"/>
      <c r="Z10" s="46"/>
      <c r="AA10" s="46"/>
      <c r="AB10" s="46"/>
      <c r="AC10" s="46"/>
      <c r="AD10" s="51">
        <f>データ!R6</f>
        <v>1999</v>
      </c>
      <c r="AE10" s="51"/>
      <c r="AF10" s="51"/>
      <c r="AG10" s="51"/>
      <c r="AH10" s="51"/>
      <c r="AI10" s="51"/>
      <c r="AJ10" s="51"/>
      <c r="AK10" s="2"/>
      <c r="AL10" s="51">
        <f>データ!V6</f>
        <v>261</v>
      </c>
      <c r="AM10" s="51"/>
      <c r="AN10" s="51"/>
      <c r="AO10" s="51"/>
      <c r="AP10" s="51"/>
      <c r="AQ10" s="51"/>
      <c r="AR10" s="51"/>
      <c r="AS10" s="51"/>
      <c r="AT10" s="46">
        <f>データ!W6</f>
        <v>0.08</v>
      </c>
      <c r="AU10" s="46"/>
      <c r="AV10" s="46"/>
      <c r="AW10" s="46"/>
      <c r="AX10" s="46"/>
      <c r="AY10" s="46"/>
      <c r="AZ10" s="46"/>
      <c r="BA10" s="46"/>
      <c r="BB10" s="46">
        <f>データ!X6</f>
        <v>3262.5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141500</v>
      </c>
      <c r="D6" s="34">
        <f t="shared" si="3"/>
        <v>46</v>
      </c>
      <c r="E6" s="34">
        <f t="shared" si="3"/>
        <v>17</v>
      </c>
      <c r="F6" s="34">
        <f t="shared" si="3"/>
        <v>5</v>
      </c>
      <c r="G6" s="34">
        <f t="shared" si="3"/>
        <v>0</v>
      </c>
      <c r="H6" s="34" t="str">
        <f t="shared" si="3"/>
        <v>神奈川県　相模原市</v>
      </c>
      <c r="I6" s="34" t="str">
        <f t="shared" si="3"/>
        <v>法適用</v>
      </c>
      <c r="J6" s="34" t="str">
        <f t="shared" si="3"/>
        <v>下水道事業</v>
      </c>
      <c r="K6" s="34" t="str">
        <f t="shared" si="3"/>
        <v>農業集落排水</v>
      </c>
      <c r="L6" s="34" t="str">
        <f t="shared" si="3"/>
        <v>F2</v>
      </c>
      <c r="M6" s="34">
        <f t="shared" si="3"/>
        <v>0</v>
      </c>
      <c r="N6" s="35" t="str">
        <f t="shared" si="3"/>
        <v>-</v>
      </c>
      <c r="O6" s="35">
        <f t="shared" si="3"/>
        <v>78.81</v>
      </c>
      <c r="P6" s="35">
        <f t="shared" si="3"/>
        <v>0.04</v>
      </c>
      <c r="Q6" s="35">
        <f t="shared" si="3"/>
        <v>100</v>
      </c>
      <c r="R6" s="35">
        <f t="shared" si="3"/>
        <v>1999</v>
      </c>
      <c r="S6" s="35">
        <f t="shared" si="3"/>
        <v>716981</v>
      </c>
      <c r="T6" s="35">
        <f t="shared" si="3"/>
        <v>328.66</v>
      </c>
      <c r="U6" s="35">
        <f t="shared" si="3"/>
        <v>2181.5300000000002</v>
      </c>
      <c r="V6" s="35">
        <f t="shared" si="3"/>
        <v>261</v>
      </c>
      <c r="W6" s="35">
        <f t="shared" si="3"/>
        <v>0.08</v>
      </c>
      <c r="X6" s="35">
        <f t="shared" si="3"/>
        <v>3262.5</v>
      </c>
      <c r="Y6" s="36" t="str">
        <f>IF(Y7="",NA(),Y7)</f>
        <v>-</v>
      </c>
      <c r="Z6" s="36">
        <f t="shared" ref="Z6:AH6" si="4">IF(Z7="",NA(),Z7)</f>
        <v>83.43</v>
      </c>
      <c r="AA6" s="36">
        <f t="shared" si="4"/>
        <v>77.56</v>
      </c>
      <c r="AB6" s="36">
        <f t="shared" si="4"/>
        <v>80.900000000000006</v>
      </c>
      <c r="AC6" s="36">
        <f t="shared" si="4"/>
        <v>78.959999999999994</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154.31</v>
      </c>
      <c r="AL6" s="36">
        <f t="shared" si="5"/>
        <v>514.4</v>
      </c>
      <c r="AM6" s="36">
        <f t="shared" si="5"/>
        <v>833.09</v>
      </c>
      <c r="AN6" s="36">
        <f t="shared" si="5"/>
        <v>1160.23</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51.23</v>
      </c>
      <c r="AW6" s="36">
        <f t="shared" si="6"/>
        <v>-87.85</v>
      </c>
      <c r="AX6" s="36">
        <f t="shared" si="6"/>
        <v>-1.81</v>
      </c>
      <c r="AY6" s="36">
        <f t="shared" si="6"/>
        <v>-138.49</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857.23</v>
      </c>
      <c r="BH6" s="35">
        <f t="shared" si="7"/>
        <v>0</v>
      </c>
      <c r="BI6" s="36">
        <f t="shared" si="7"/>
        <v>325.31</v>
      </c>
      <c r="BJ6" s="36">
        <f t="shared" si="7"/>
        <v>330.35</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39.32</v>
      </c>
      <c r="BS6" s="36">
        <f t="shared" si="8"/>
        <v>24.93</v>
      </c>
      <c r="BT6" s="36">
        <f t="shared" si="8"/>
        <v>10.48</v>
      </c>
      <c r="BU6" s="36">
        <f t="shared" si="8"/>
        <v>22.17</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314.24</v>
      </c>
      <c r="CD6" s="36">
        <f t="shared" si="9"/>
        <v>434.11</v>
      </c>
      <c r="CE6" s="36">
        <f t="shared" si="9"/>
        <v>1041</v>
      </c>
      <c r="CF6" s="36">
        <f t="shared" si="9"/>
        <v>491.07</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56.69</v>
      </c>
      <c r="CO6" s="36">
        <f t="shared" si="10"/>
        <v>47.13</v>
      </c>
      <c r="CP6" s="36">
        <f t="shared" si="10"/>
        <v>56.92</v>
      </c>
      <c r="CQ6" s="36">
        <f t="shared" si="10"/>
        <v>72.31</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93.93</v>
      </c>
      <c r="CZ6" s="36">
        <f t="shared" si="11"/>
        <v>91.94</v>
      </c>
      <c r="DA6" s="36">
        <f t="shared" si="11"/>
        <v>94.01</v>
      </c>
      <c r="DB6" s="36">
        <f t="shared" si="11"/>
        <v>96.17</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3.98</v>
      </c>
      <c r="DK6" s="36">
        <f t="shared" si="12"/>
        <v>7.93</v>
      </c>
      <c r="DL6" s="36">
        <f t="shared" si="12"/>
        <v>9.2200000000000006</v>
      </c>
      <c r="DM6" s="36">
        <f t="shared" si="12"/>
        <v>12.99</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141500</v>
      </c>
      <c r="D7" s="38">
        <v>46</v>
      </c>
      <c r="E7" s="38">
        <v>17</v>
      </c>
      <c r="F7" s="38">
        <v>5</v>
      </c>
      <c r="G7" s="38">
        <v>0</v>
      </c>
      <c r="H7" s="38" t="s">
        <v>108</v>
      </c>
      <c r="I7" s="38" t="s">
        <v>109</v>
      </c>
      <c r="J7" s="38" t="s">
        <v>110</v>
      </c>
      <c r="K7" s="38" t="s">
        <v>111</v>
      </c>
      <c r="L7" s="38" t="s">
        <v>112</v>
      </c>
      <c r="M7" s="38"/>
      <c r="N7" s="39" t="s">
        <v>113</v>
      </c>
      <c r="O7" s="39">
        <v>78.81</v>
      </c>
      <c r="P7" s="39">
        <v>0.04</v>
      </c>
      <c r="Q7" s="39">
        <v>100</v>
      </c>
      <c r="R7" s="39">
        <v>1999</v>
      </c>
      <c r="S7" s="39">
        <v>716981</v>
      </c>
      <c r="T7" s="39">
        <v>328.66</v>
      </c>
      <c r="U7" s="39">
        <v>2181.5300000000002</v>
      </c>
      <c r="V7" s="39">
        <v>261</v>
      </c>
      <c r="W7" s="39">
        <v>0.08</v>
      </c>
      <c r="X7" s="39">
        <v>3262.5</v>
      </c>
      <c r="Y7" s="39" t="s">
        <v>113</v>
      </c>
      <c r="Z7" s="39">
        <v>83.43</v>
      </c>
      <c r="AA7" s="39">
        <v>77.56</v>
      </c>
      <c r="AB7" s="39">
        <v>80.900000000000006</v>
      </c>
      <c r="AC7" s="39">
        <v>78.959999999999994</v>
      </c>
      <c r="AD7" s="39" t="s">
        <v>113</v>
      </c>
      <c r="AE7" s="39">
        <v>93.62</v>
      </c>
      <c r="AF7" s="39">
        <v>97.53</v>
      </c>
      <c r="AG7" s="39">
        <v>99.64</v>
      </c>
      <c r="AH7" s="39">
        <v>99.66</v>
      </c>
      <c r="AI7" s="39">
        <v>99.11</v>
      </c>
      <c r="AJ7" s="39" t="s">
        <v>113</v>
      </c>
      <c r="AK7" s="39">
        <v>154.31</v>
      </c>
      <c r="AL7" s="39">
        <v>514.4</v>
      </c>
      <c r="AM7" s="39">
        <v>833.09</v>
      </c>
      <c r="AN7" s="39">
        <v>1160.23</v>
      </c>
      <c r="AO7" s="39" t="s">
        <v>113</v>
      </c>
      <c r="AP7" s="39">
        <v>280.08</v>
      </c>
      <c r="AQ7" s="39">
        <v>223.09</v>
      </c>
      <c r="AR7" s="39">
        <v>214.61</v>
      </c>
      <c r="AS7" s="39">
        <v>225.39</v>
      </c>
      <c r="AT7" s="39">
        <v>206.58</v>
      </c>
      <c r="AU7" s="39" t="s">
        <v>113</v>
      </c>
      <c r="AV7" s="39">
        <v>51.23</v>
      </c>
      <c r="AW7" s="39">
        <v>-87.85</v>
      </c>
      <c r="AX7" s="39">
        <v>-1.81</v>
      </c>
      <c r="AY7" s="39">
        <v>-138.49</v>
      </c>
      <c r="AZ7" s="39" t="s">
        <v>113</v>
      </c>
      <c r="BA7" s="39">
        <v>124.2</v>
      </c>
      <c r="BB7" s="39">
        <v>33.03</v>
      </c>
      <c r="BC7" s="39">
        <v>29.45</v>
      </c>
      <c r="BD7" s="39">
        <v>31.84</v>
      </c>
      <c r="BE7" s="39">
        <v>34.54</v>
      </c>
      <c r="BF7" s="39" t="s">
        <v>113</v>
      </c>
      <c r="BG7" s="39">
        <v>857.23</v>
      </c>
      <c r="BH7" s="39">
        <v>0</v>
      </c>
      <c r="BI7" s="39">
        <v>325.31</v>
      </c>
      <c r="BJ7" s="39">
        <v>330.35</v>
      </c>
      <c r="BK7" s="39" t="s">
        <v>113</v>
      </c>
      <c r="BL7" s="39">
        <v>1126.77</v>
      </c>
      <c r="BM7" s="39">
        <v>1044.8</v>
      </c>
      <c r="BN7" s="39">
        <v>1081.8</v>
      </c>
      <c r="BO7" s="39">
        <v>974.93</v>
      </c>
      <c r="BP7" s="39">
        <v>914.53</v>
      </c>
      <c r="BQ7" s="39" t="s">
        <v>113</v>
      </c>
      <c r="BR7" s="39">
        <v>39.32</v>
      </c>
      <c r="BS7" s="39">
        <v>24.93</v>
      </c>
      <c r="BT7" s="39">
        <v>10.48</v>
      </c>
      <c r="BU7" s="39">
        <v>22.17</v>
      </c>
      <c r="BV7" s="39" t="s">
        <v>113</v>
      </c>
      <c r="BW7" s="39">
        <v>50.9</v>
      </c>
      <c r="BX7" s="39">
        <v>50.82</v>
      </c>
      <c r="BY7" s="39">
        <v>52.19</v>
      </c>
      <c r="BZ7" s="39">
        <v>55.32</v>
      </c>
      <c r="CA7" s="39">
        <v>55.73</v>
      </c>
      <c r="CB7" s="39" t="s">
        <v>113</v>
      </c>
      <c r="CC7" s="39">
        <v>314.24</v>
      </c>
      <c r="CD7" s="39">
        <v>434.11</v>
      </c>
      <c r="CE7" s="39">
        <v>1041</v>
      </c>
      <c r="CF7" s="39">
        <v>491.07</v>
      </c>
      <c r="CG7" s="39" t="s">
        <v>113</v>
      </c>
      <c r="CH7" s="39">
        <v>293.27</v>
      </c>
      <c r="CI7" s="39">
        <v>300.52</v>
      </c>
      <c r="CJ7" s="39">
        <v>296.14</v>
      </c>
      <c r="CK7" s="39">
        <v>283.17</v>
      </c>
      <c r="CL7" s="39">
        <v>276.77999999999997</v>
      </c>
      <c r="CM7" s="39" t="s">
        <v>113</v>
      </c>
      <c r="CN7" s="39">
        <v>56.69</v>
      </c>
      <c r="CO7" s="39">
        <v>47.13</v>
      </c>
      <c r="CP7" s="39">
        <v>56.92</v>
      </c>
      <c r="CQ7" s="39">
        <v>72.31</v>
      </c>
      <c r="CR7" s="39" t="s">
        <v>113</v>
      </c>
      <c r="CS7" s="39">
        <v>53.78</v>
      </c>
      <c r="CT7" s="39">
        <v>53.24</v>
      </c>
      <c r="CU7" s="39">
        <v>52.31</v>
      </c>
      <c r="CV7" s="39">
        <v>60.65</v>
      </c>
      <c r="CW7" s="39">
        <v>59.15</v>
      </c>
      <c r="CX7" s="39" t="s">
        <v>113</v>
      </c>
      <c r="CY7" s="39">
        <v>93.93</v>
      </c>
      <c r="CZ7" s="39">
        <v>91.94</v>
      </c>
      <c r="DA7" s="39">
        <v>94.01</v>
      </c>
      <c r="DB7" s="39">
        <v>96.17</v>
      </c>
      <c r="DC7" s="39" t="s">
        <v>113</v>
      </c>
      <c r="DD7" s="39">
        <v>84.06</v>
      </c>
      <c r="DE7" s="39">
        <v>84.07</v>
      </c>
      <c r="DF7" s="39">
        <v>84.32</v>
      </c>
      <c r="DG7" s="39">
        <v>84.58</v>
      </c>
      <c r="DH7" s="39">
        <v>85.01</v>
      </c>
      <c r="DI7" s="39" t="s">
        <v>113</v>
      </c>
      <c r="DJ7" s="39">
        <v>3.98</v>
      </c>
      <c r="DK7" s="39">
        <v>7.93</v>
      </c>
      <c r="DL7" s="39">
        <v>9.2200000000000006</v>
      </c>
      <c r="DM7" s="39">
        <v>12.99</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v>
      </c>
      <c r="EG7" s="39">
        <v>0</v>
      </c>
      <c r="EH7" s="39">
        <v>0</v>
      </c>
      <c r="EI7" s="39">
        <v>0</v>
      </c>
      <c r="EJ7" s="39" t="s">
        <v>113</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2018-02-16T03:50:35Z</cp:lastPrinted>
  <dcterms:created xsi:type="dcterms:W3CDTF">2017-12-25T01:57:52Z</dcterms:created>
  <dcterms:modified xsi:type="dcterms:W3CDTF">2018-02-22T15:11:50Z</dcterms:modified>
  <cp:category/>
</cp:coreProperties>
</file>