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2 法非適\"/>
    </mc:Choice>
  </mc:AlternateContent>
  <workbookProtection workbookPassword="B319" lockStructure="1"/>
  <bookViews>
    <workbookView xWindow="8028" yWindow="-240" windowWidth="10272" windowHeight="12132"/>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BB8" i="4"/>
  <c r="AT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<sst xmlns="http://schemas.openxmlformats.org/spreadsheetml/2006/main" count="237" uniqueCount="124">
  <si>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</si>
  <si>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</si>
  <si>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</si>
  <si>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</si>
  <si>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</si>
  <si>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</si>
  <si>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</si>
  <si>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</si>
  <si>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</si>
  <si>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</si>
  <si>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</si>
  <si>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</si>
  <si>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</si>
  <si>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</si>
  <si>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</si>
  <si>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</si>
  <si>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</si>
  <si>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</si>
  <si>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</si>
  <si>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</si>
  <si>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</si>
  <si>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</si>
  <si>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</si>
  <si>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</si>
  <si>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</si>
  <si>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</si>
  <si>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</si>
  <si>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</si>
  <si>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</si>
  <si>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</si>
  <si>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</si>
  <si>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</si>
  <si>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</si>
  <si>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</si>
  <si>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</si>
  <si>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</si>
  <si>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</si>
  <si>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</si>
  <si>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</si>
  <si>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</si>
  <si>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</si>
  <si>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</si>
  <si>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</si>
  <si>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</si>
  <si>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</si>
  <si>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</si>
  <si>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</si>
  <si>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</si>
  <si>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</si>
  <si>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</si>
  <si>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</si>
  <si>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</si>
  <si>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</si>
  <si>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</si>
  <si>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</si>
  <si>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</si>
  <si>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</si>
  <si>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</si>
  <si>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</si>
  <si>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</si>
  <si>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</si>
  <si>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</si>
  <si>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</si>
  <si>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</si>
  <si>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</si>
  <si>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</si>
  <si>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</si>
  <si>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</si>
  <si>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</si>
  <si>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</si>
  <si>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</si>
  <si>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</si>
  <si>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</si>
  <si>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</si>
  <si>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</si>
  <si>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</si>
  <si>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</si>
  <si>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</si>
  <si>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</si>
  <si>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</si>
  <si>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</si>
  <si>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</si>
  <si>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</si>
  <si>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</si>
  <si>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</si>
  <si>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</si>
  <si>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</si>
  <si>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</si>
  <si>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</si>
  <si>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</si>
  <si>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</si>
  <si>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</si>
  <si>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</si>
  <si>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</si>
  <si>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</si>
  <si>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</si>
  <si>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</si>
  <si>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</si>
  <si>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</si>
  <si>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</si>
  <si>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</si>
  <si>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</si>
  <si>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</si>
  <si>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</si>
  <si>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</si>
  <si>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</si>
  <si>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</si>
  <si>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</si>
  <si>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</si>
  <si>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</si>
  <si>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</si>
  <si>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</si>
  <si>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</si>
  <si>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</si>
  <si>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</si>
  <si>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</si>
  <si>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</si>
  <si>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</si>
  <si>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</si>
  <si>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</si>
  <si>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</si>
  <si>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本市の簡易水道事業は、飲料水の安定供給を目的として昭和４６年度より供用開始しました。
　市が経営する簡易水道事業は、計画給水人口も２千人余りと規模も非常に小さいため効率化にも限界がある状況です。
　また、その他市域のほとんどが県営水道により給水されていて、料金も県営水道と同水準に設定してしていることから、類似団体より、収益的収支比率及び料金回収率が悪いという結果になっています。
　本事業については大規模水道事業者と段階的な統合に向けて協議を行い、広域化を進める必要があります。</t>
    <phoneticPr fontId="4"/>
  </si>
  <si>
    <t>　現在進めている簡易水道統合整備事業により、管路を計画的に更新していきます。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t>
    <phoneticPr fontId="4"/>
  </si>
  <si>
    <t>　周辺小規模水道との簡易水道統合整備の完了後においても市営簡易水道事業が小規模である現状は変わらない状況です。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</si>
</sst>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1.02</c:v>
                </c:pt>
                <c:pt idx="1">
                  <c:v>0.56000000000000005</c:v>
                </c:pt>
                <c:pt idx="2">
                  <c:v>1.54</c:v>
                </c:pt>
                <c:pt idx="3">
                  <c:v>6.39</c:v>
                </c:pt>
                <c:pt idx="4" formatCode="#,##0.00;&quot;△&quot;#,##0.00">
                  <c:v>0</c:v>
                </c:pt>
              </c:numCache>
            </c:numRef>
          </c:val>
        </c:ser>
        <c:dLbls>
          <c:showLegendKey val="0"/>
          <c:showVal val="0"/>
          <c:showCatName val="0"/>
          <c:showSerName val="0"/>
          <c:showPercent val="0"/>
          <c:showBubbleSize val="0"/>
        </c:dLbls>
        <c:gapWidth val="150"/>
        <c:axId val="502981280"/>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502981280"/>
        <c:axId val="502984024"/>
      </c:lineChart>
      <c:dateAx>
        <c:axId val="502981280"/>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71.760000000000005</c:v>
                </c:pt>
                <c:pt idx="1">
                  <c:v>72.53</c:v>
                </c:pt>
                <c:pt idx="2">
                  <c:v>64.650000000000006</c:v>
                </c:pt>
                <c:pt idx="3">
                  <c:v>61.52</c:v>
                </c:pt>
                <c:pt idx="4">
                  <c:v>61.07</c:v>
                </c:pt>
              </c:numCache>
            </c:numRef>
          </c:val>
        </c:ser>
        <c:dLbls>
          <c:showLegendKey val="0"/>
          <c:showVal val="0"/>
          <c:showCatName val="0"/>
          <c:showSerName val="0"/>
          <c:showPercent val="0"/>
          <c:showBubbleSize val="0"/>
        </c:dLbls>
        <c:gapWidth val="150"/>
        <c:axId val="453370072"/>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453370072"/>
        <c:axId val="453373208"/>
      </c:lineChart>
      <c:dateAx>
        <c:axId val="453370072"/>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81.25</c:v>
                </c:pt>
                <c:pt idx="1">
                  <c:v>77.89</c:v>
                </c:pt>
                <c:pt idx="2">
                  <c:v>78.37</c:v>
                </c:pt>
                <c:pt idx="3">
                  <c:v>78.260000000000005</c:v>
                </c:pt>
                <c:pt idx="4">
                  <c:v>78.8</c:v>
                </c:pt>
              </c:numCache>
            </c:numRef>
          </c:val>
        </c:ser>
        <c:dLbls>
          <c:showLegendKey val="0"/>
          <c:showVal val="0"/>
          <c:showCatName val="0"/>
          <c:showSerName val="0"/>
          <c:showPercent val="0"/>
          <c:showBubbleSize val="0"/>
        </c:dLbls>
        <c:gapWidth val="150"/>
        <c:axId val="492549168"/>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492549168"/>
        <c:axId val="492550344"/>
      </c:lineChart>
      <c:dateAx>
        <c:axId val="492549168"/>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65.47</c:v>
                </c:pt>
                <c:pt idx="1">
                  <c:v>58</c:v>
                </c:pt>
                <c:pt idx="2">
                  <c:v>58.23</c:v>
                </c:pt>
                <c:pt idx="3">
                  <c:v>78.760000000000005</c:v>
                </c:pt>
                <c:pt idx="4">
                  <c:v>78.34</c:v>
                </c:pt>
              </c:numCache>
            </c:numRef>
          </c:val>
        </c:ser>
        <c:dLbls>
          <c:showLegendKey val="0"/>
          <c:showVal val="0"/>
          <c:showCatName val="0"/>
          <c:showSerName val="0"/>
          <c:showPercent val="0"/>
          <c:showBubbleSize val="0"/>
        </c:dLbls>
        <c:gapWidth val="150"/>
        <c:axId val="502978536"/>
        <c:axId val="502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502978536"/>
        <c:axId val="502979712"/>
      </c:lineChart>
      <c:dateAx>
        <c:axId val="502978536"/>
        <c:scaling>
          <c:orientation val="minMax"/>
        </c:scaling>
        <c:delete val="1"/>
        <c:axPos val="b"/>
        <c:numFmt formatCode="ge" sourceLinked="1"/>
        <c:majorTickMark val="none"/>
        <c:minorTickMark val="none"/>
        <c:tickLblPos val="none"/>
        <c:crossAx val="502979712"/>
        <c:crosses val="autoZero"/>
        <c:auto val="1"/>
        <c:lblOffset val="100"/>
        <c:baseTimeUnit val="years"/>
      </c:dateAx>
      <c:valAx>
        <c:axId val="502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2982064"/>
        <c:axId val="5029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982064"/>
        <c:axId val="502983240"/>
      </c:lineChart>
      <c:dateAx>
        <c:axId val="502982064"/>
        <c:scaling>
          <c:orientation val="minMax"/>
        </c:scaling>
        <c:delete val="1"/>
        <c:axPos val="b"/>
        <c:numFmt formatCode="ge" sourceLinked="1"/>
        <c:majorTickMark val="none"/>
        <c:minorTickMark val="none"/>
        <c:tickLblPos val="none"/>
        <c:crossAx val="502983240"/>
        <c:crosses val="autoZero"/>
        <c:auto val="1"/>
        <c:lblOffset val="100"/>
        <c:baseTimeUnit val="years"/>
      </c:dateAx>
      <c:valAx>
        <c:axId val="5029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696360"/>
        <c:axId val="501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696360"/>
        <c:axId val="501694400"/>
      </c:lineChart>
      <c:dateAx>
        <c:axId val="501696360"/>
        <c:scaling>
          <c:orientation val="minMax"/>
        </c:scaling>
        <c:delete val="1"/>
        <c:axPos val="b"/>
        <c:numFmt formatCode="ge" sourceLinked="1"/>
        <c:majorTickMark val="none"/>
        <c:minorTickMark val="none"/>
        <c:tickLblPos val="none"/>
        <c:crossAx val="501694400"/>
        <c:crosses val="autoZero"/>
        <c:auto val="1"/>
        <c:lblOffset val="100"/>
        <c:baseTimeUnit val="years"/>
      </c:dateAx>
      <c:valAx>
        <c:axId val="501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689304"/>
        <c:axId val="5016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689304"/>
        <c:axId val="501692048"/>
      </c:lineChart>
      <c:dateAx>
        <c:axId val="501689304"/>
        <c:scaling>
          <c:orientation val="minMax"/>
        </c:scaling>
        <c:delete val="1"/>
        <c:axPos val="b"/>
        <c:numFmt formatCode="ge" sourceLinked="1"/>
        <c:majorTickMark val="none"/>
        <c:minorTickMark val="none"/>
        <c:tickLblPos val="none"/>
        <c:crossAx val="501692048"/>
        <c:crosses val="autoZero"/>
        <c:auto val="1"/>
        <c:lblOffset val="100"/>
        <c:baseTimeUnit val="years"/>
      </c:dateAx>
      <c:valAx>
        <c:axId val="5016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695184"/>
        <c:axId val="5016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695184"/>
        <c:axId val="501693224"/>
      </c:lineChart>
      <c:dateAx>
        <c:axId val="501695184"/>
        <c:scaling>
          <c:orientation val="minMax"/>
        </c:scaling>
        <c:delete val="1"/>
        <c:axPos val="b"/>
        <c:numFmt formatCode="ge" sourceLinked="1"/>
        <c:majorTickMark val="none"/>
        <c:minorTickMark val="none"/>
        <c:tickLblPos val="none"/>
        <c:crossAx val="501693224"/>
        <c:crosses val="autoZero"/>
        <c:auto val="1"/>
        <c:lblOffset val="100"/>
        <c:baseTimeUnit val="years"/>
      </c:dateAx>
      <c:valAx>
        <c:axId val="5016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2089.5500000000002</c:v>
                </c:pt>
                <c:pt idx="1">
                  <c:v>2296.9699999999998</c:v>
                </c:pt>
                <c:pt idx="2">
                  <c:v>3109.5</c:v>
                </c:pt>
                <c:pt idx="3">
                  <c:v>3833.7</c:v>
                </c:pt>
                <c:pt idx="4">
                  <c:v>4405.96</c:v>
                </c:pt>
              </c:numCache>
            </c:numRef>
          </c:val>
        </c:ser>
        <c:dLbls>
          <c:showLegendKey val="0"/>
          <c:showVal val="0"/>
          <c:showCatName val="0"/>
          <c:showSerName val="0"/>
          <c:showPercent val="0"/>
          <c:showBubbleSize val="0"/>
        </c:dLbls>
        <c:gapWidth val="150"/>
        <c:axId val="501694008"/>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501694008"/>
        <c:axId val="453375560"/>
      </c:lineChart>
      <c:dateAx>
        <c:axId val="501694008"/>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24.19</c:v>
                </c:pt>
                <c:pt idx="1">
                  <c:v>20.76</c:v>
                </c:pt>
                <c:pt idx="2">
                  <c:v>21.09</c:v>
                </c:pt>
                <c:pt idx="3">
                  <c:v>19.39</c:v>
                </c:pt>
                <c:pt idx="4">
                  <c:v>21.56</c:v>
                </c:pt>
              </c:numCache>
            </c:numRef>
          </c:val>
        </c:ser>
        <c:dLbls>
          <c:showLegendKey val="0"/>
          <c:showVal val="0"/>
          <c:showCatName val="0"/>
          <c:showSerName val="0"/>
          <c:showPercent val="0"/>
          <c:showBubbleSize val="0"/>
        </c:dLbls>
        <c:gapWidth val="150"/>
        <c:axId val="453372424"/>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453372424"/>
        <c:axId val="453370464"/>
      </c:lineChart>
      <c:dateAx>
        <c:axId val="453372424"/>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207.74</c:v>
                </c:pt>
                <c:pt idx="1">
                  <c:v>261.39</c:v>
                </c:pt>
                <c:pt idx="2">
                  <c:v>299.77</c:v>
                </c:pt>
                <c:pt idx="3">
                  <c:v>313.58999999999997</c:v>
                </c:pt>
                <c:pt idx="4">
                  <c:v>307.06</c:v>
                </c:pt>
              </c:numCache>
            </c:numRef>
          </c:val>
        </c:ser>
        <c:dLbls>
          <c:showLegendKey val="0"/>
          <c:showVal val="0"/>
          <c:showCatName val="0"/>
          <c:showSerName val="0"/>
          <c:showPercent val="0"/>
          <c:showBubbleSize val="0"/>
        </c:dLbls>
        <c:gapWidth val="150"/>
        <c:axId val="453371640"/>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453371640"/>
        <c:axId val="453371248"/>
      </c:lineChart>
      <c:dateAx>
        <c:axId val="453371640"/>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相模原市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716981</v>
      </c>
      <c r="AM8" s="67"/>
      <c r="AN8" s="67"/>
      <c r="AO8" s="67"/>
      <c r="AP8" s="67"/>
      <c r="AQ8" s="67"/>
      <c r="AR8" s="67"/>
      <c r="AS8" s="67"/>
      <c r="AT8" s="66">
        <f>データ!$S$6</f>
        <v>328.66</v>
      </c>
      <c r="AU8" s="66"/>
      <c r="AV8" s="66"/>
      <c r="AW8" s="66"/>
      <c r="AX8" s="66"/>
      <c r="AY8" s="66"/>
      <c r="AZ8" s="66"/>
      <c r="BA8" s="66"/>
      <c r="BB8" s="66">
        <f>データ!$T$6</f>
        <v>2181.5300000000002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0.25</v>
      </c>
      <c r="Q10" s="66"/>
      <c r="R10" s="66"/>
      <c r="S10" s="66"/>
      <c r="T10" s="66"/>
      <c r="U10" s="66"/>
      <c r="V10" s="66"/>
      <c r="W10" s="67">
        <f>データ!$Q$6</f>
        <v>2636</v>
      </c>
      <c r="X10" s="67"/>
      <c r="Y10" s="67"/>
      <c r="Z10" s="67"/>
      <c r="AA10" s="67"/>
      <c r="AB10" s="67"/>
      <c r="AC10" s="67"/>
      <c r="AD10" s="2"/>
      <c r="AE10" s="2"/>
      <c r="AF10" s="2"/>
      <c r="AG10" s="2"/>
      <c r="AH10" s="2"/>
      <c r="AI10" s="2"/>
      <c r="AJ10" s="2"/>
      <c r="AK10" s="2"/>
      <c r="AL10" s="67">
        <f>データ!$U$6</f>
        <v>1790</v>
      </c>
      <c r="AM10" s="67"/>
      <c r="AN10" s="67"/>
      <c r="AO10" s="67"/>
      <c r="AP10" s="67"/>
      <c r="AQ10" s="67"/>
      <c r="AR10" s="67"/>
      <c r="AS10" s="67"/>
      <c r="AT10" s="66">
        <f>データ!$V$6</f>
        <v>38.6</v>
      </c>
      <c r="AU10" s="66"/>
      <c r="AV10" s="66"/>
      <c r="AW10" s="66"/>
      <c r="AX10" s="66"/>
      <c r="AY10" s="66"/>
      <c r="AZ10" s="66"/>
      <c r="BA10" s="66"/>
      <c r="BB10" s="66">
        <f>データ!$W$6</f>
        <v>46.37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cols>
    <col min="1" max="1" width="9" style="3"/>
    <col min="2" max="144" width="11.8867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141500</v>
      </c>
      <c r="D6" s="34">
        <f t="shared" si="3"/>
        <v>47</v>
      </c>
      <c r="E6" s="34">
        <f t="shared" si="3"/>
        <v>1</v>
      </c>
      <c r="F6" s="34">
        <f t="shared" si="3"/>
        <v>0</v>
      </c>
      <c r="G6" s="34">
        <f t="shared" si="3"/>
        <v>0</v>
      </c>
      <c r="H6" s="34" t="str">
        <f t="shared" si="3"/>
        <v>神奈川県　相模原市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0.25</v>
      </c>
      <c r="Q6" s="35">
        <f t="shared" si="3"/>
        <v>2636</v>
      </c>
      <c r="R6" s="35">
        <f t="shared" si="3"/>
        <v>716981</v>
      </c>
      <c r="S6" s="35">
        <f t="shared" si="3"/>
        <v>328.66</v>
      </c>
      <c r="T6" s="35">
        <f t="shared" si="3"/>
        <v>2181.5300000000002</v>
      </c>
      <c r="U6" s="35">
        <f t="shared" si="3"/>
        <v>1790</v>
      </c>
      <c r="V6" s="35">
        <f t="shared" si="3"/>
        <v>38.6</v>
      </c>
      <c r="W6" s="35">
        <f t="shared" si="3"/>
        <v>46.37</v>
      </c>
      <c r="X6" s="36">
        <f>IF(X7="",NA(),X7)</f>
        <v>65.47</v>
      </c>
      <c r="Y6" s="36">
        <f t="shared" ref="Y6:AG6" si="4">IF(Y7="",NA(),Y7)</f>
        <v>58</v>
      </c>
      <c r="Z6" s="36">
        <f t="shared" si="4"/>
        <v>58.23</v>
      </c>
      <c r="AA6" s="36">
        <f t="shared" si="4"/>
        <v>78.760000000000005</v>
      </c>
      <c r="AB6" s="36">
        <f t="shared" si="4"/>
        <v>78.34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2089.5500000000002</v>
      </c>
      <c r="BF6" s="36">
        <f t="shared" ref="BF6:BN6" si="7">IF(BF7="",NA(),BF7)</f>
        <v>2296.9699999999998</v>
      </c>
      <c r="BG6" s="36">
        <f t="shared" si="7"/>
        <v>3109.5</v>
      </c>
      <c r="BH6" s="36">
        <f t="shared" si="7"/>
        <v>3833.7</v>
      </c>
      <c r="BI6" s="36">
        <f t="shared" si="7"/>
        <v>4405.96</v>
      </c>
      <c r="BJ6" s="36">
        <f t="shared" si="7"/>
        <v>1496.15</v>
      </c>
      <c r="BK6" s="36">
        <f t="shared" si="7"/>
        <v>1462.56</v>
      </c>
      <c r="BL6" s="36">
        <f t="shared" si="7"/>
        <v>1486.62</v>
      </c>
      <c r="BM6" s="36">
        <f t="shared" si="7"/>
        <v>1510.14</v>
      </c>
      <c r="BN6" s="36">
        <f t="shared" si="7"/>
        <v>1595.62</v>
      </c>
      <c r="BO6" s="35" t="str">
        <f>IF(BO7="","",IF(BO7="-","【-】","【"&amp;SUBSTITUTE(TEXT(BO7,"#,##0.00"),"-","△")&amp;"】"))</f>
        <v>【1,280.76】</v>
      </c>
      <c r="BP6" s="36">
        <f>IF(BP7="",NA(),BP7)</f>
        <v>24.19</v>
      </c>
      <c r="BQ6" s="36">
        <f t="shared" ref="BQ6:BY6" si="8">IF(BQ7="",NA(),BQ7)</f>
        <v>20.76</v>
      </c>
      <c r="BR6" s="36">
        <f t="shared" si="8"/>
        <v>21.09</v>
      </c>
      <c r="BS6" s="36">
        <f t="shared" si="8"/>
        <v>19.39</v>
      </c>
      <c r="BT6" s="36">
        <f t="shared" si="8"/>
        <v>21.56</v>
      </c>
      <c r="BU6" s="36">
        <f t="shared" si="8"/>
        <v>33.01</v>
      </c>
      <c r="BV6" s="36">
        <f t="shared" si="8"/>
        <v>32.39</v>
      </c>
      <c r="BW6" s="36">
        <f t="shared" si="8"/>
        <v>24.39</v>
      </c>
      <c r="BX6" s="36">
        <f t="shared" si="8"/>
        <v>22.67</v>
      </c>
      <c r="BY6" s="36">
        <f t="shared" si="8"/>
        <v>37.92</v>
      </c>
      <c r="BZ6" s="35" t="str">
        <f>IF(BZ7="","",IF(BZ7="-","【-】","【"&amp;SUBSTITUTE(TEXT(BZ7,"#,##0.00"),"-","△")&amp;"】"))</f>
        <v>【53.06】</v>
      </c>
      <c r="CA6" s="36">
        <f>IF(CA7="",NA(),CA7)</f>
        <v>207.74</v>
      </c>
      <c r="CB6" s="36">
        <f t="shared" ref="CB6:CJ6" si="9">IF(CB7="",NA(),CB7)</f>
        <v>261.39</v>
      </c>
      <c r="CC6" s="36">
        <f t="shared" si="9"/>
        <v>299.77</v>
      </c>
      <c r="CD6" s="36">
        <f t="shared" si="9"/>
        <v>313.58999999999997</v>
      </c>
      <c r="CE6" s="36">
        <f t="shared" si="9"/>
        <v>307.06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71.760000000000005</v>
      </c>
      <c r="CM6" s="36">
        <f t="shared" ref="CM6:CU6" si="10">IF(CM7="",NA(),CM7)</f>
        <v>72.53</v>
      </c>
      <c r="CN6" s="36">
        <f t="shared" si="10"/>
        <v>64.650000000000006</v>
      </c>
      <c r="CO6" s="36">
        <f t="shared" si="10"/>
        <v>61.52</v>
      </c>
      <c r="CP6" s="36">
        <f t="shared" si="10"/>
        <v>61.07</v>
      </c>
      <c r="CQ6" s="36">
        <f t="shared" si="10"/>
        <v>51.11</v>
      </c>
      <c r="CR6" s="36">
        <f t="shared" si="10"/>
        <v>50.49</v>
      </c>
      <c r="CS6" s="36">
        <f t="shared" si="10"/>
        <v>48.36</v>
      </c>
      <c r="CT6" s="36">
        <f t="shared" si="10"/>
        <v>48.7</v>
      </c>
      <c r="CU6" s="36">
        <f t="shared" si="10"/>
        <v>46.9</v>
      </c>
      <c r="CV6" s="35" t="str">
        <f>IF(CV7="","",IF(CV7="-","【-】","【"&amp;SUBSTITUTE(TEXT(CV7,"#,##0.00"),"-","△")&amp;"】"))</f>
        <v>【56.28】</v>
      </c>
      <c r="CW6" s="36">
        <f>IF(CW7="",NA(),CW7)</f>
        <v>81.25</v>
      </c>
      <c r="CX6" s="36">
        <f t="shared" ref="CX6:DF6" si="11">IF(CX7="",NA(),CX7)</f>
        <v>77.89</v>
      </c>
      <c r="CY6" s="36">
        <f t="shared" si="11"/>
        <v>78.37</v>
      </c>
      <c r="CZ6" s="36">
        <f t="shared" si="11"/>
        <v>78.260000000000005</v>
      </c>
      <c r="DA6" s="36">
        <f t="shared" si="11"/>
        <v>78.8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1.02</v>
      </c>
      <c r="EE6" s="36">
        <f t="shared" ref="EE6:EM6" si="14">IF(EE7="",NA(),EE7)</f>
        <v>0.56000000000000005</v>
      </c>
      <c r="EF6" s="36">
        <f t="shared" si="14"/>
        <v>1.54</v>
      </c>
      <c r="EG6" s="36">
        <f t="shared" si="14"/>
        <v>6.39</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141500</v>
      </c>
      <c r="D7" s="38">
        <v>47</v>
      </c>
      <c r="E7" s="38">
        <v>1</v>
      </c>
      <c r="F7" s="38">
        <v>0</v>
      </c>
      <c r="G7" s="38">
        <v>0</v>
      </c>
      <c r="H7" s="38" t="s">
        <v>108</v>
      </c>
      <c r="I7" s="38" t="s">
        <v>109</v>
      </c>
      <c r="J7" s="38" t="s">
        <v>110</v>
      </c>
      <c r="K7" s="38" t="s">
        <v>111</v>
      </c>
      <c r="L7" s="38" t="s">
        <v>112</v>
      </c>
      <c r="M7" s="38"/>
      <c r="N7" s="39" t="s">
        <v>113</v>
      </c>
      <c r="O7" s="39" t="s">
        <v>114</v>
      </c>
      <c r="P7" s="39">
        <v>0.25</v>
      </c>
      <c r="Q7" s="39">
        <v>2636</v>
      </c>
      <c r="R7" s="39">
        <v>716981</v>
      </c>
      <c r="S7" s="39">
        <v>328.66</v>
      </c>
      <c r="T7" s="39">
        <v>2181.5300000000002</v>
      </c>
      <c r="U7" s="39">
        <v>1790</v>
      </c>
      <c r="V7" s="39">
        <v>38.6</v>
      </c>
      <c r="W7" s="39">
        <v>46.37</v>
      </c>
      <c r="X7" s="39">
        <v>65.47</v>
      </c>
      <c r="Y7" s="39">
        <v>58</v>
      </c>
      <c r="Z7" s="39">
        <v>58.23</v>
      </c>
      <c r="AA7" s="39">
        <v>78.760000000000005</v>
      </c>
      <c r="AB7" s="39">
        <v>78.34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2089.5500000000002</v>
      </c>
      <c r="BF7" s="39">
        <v>2296.9699999999998</v>
      </c>
      <c r="BG7" s="39">
        <v>3109.5</v>
      </c>
      <c r="BH7" s="39">
        <v>3833.7</v>
      </c>
      <c r="BI7" s="39">
        <v>4405.96</v>
      </c>
      <c r="BJ7" s="39">
        <v>1496.15</v>
      </c>
      <c r="BK7" s="39">
        <v>1462.56</v>
      </c>
      <c r="BL7" s="39">
        <v>1486.62</v>
      </c>
      <c r="BM7" s="39">
        <v>1510.14</v>
      </c>
      <c r="BN7" s="39">
        <v>1595.62</v>
      </c>
      <c r="BO7" s="39">
        <v>1280.76</v>
      </c>
      <c r="BP7" s="39">
        <v>24.19</v>
      </c>
      <c r="BQ7" s="39">
        <v>20.76</v>
      </c>
      <c r="BR7" s="39">
        <v>21.09</v>
      </c>
      <c r="BS7" s="39">
        <v>19.39</v>
      </c>
      <c r="BT7" s="39">
        <v>21.56</v>
      </c>
      <c r="BU7" s="39">
        <v>33.01</v>
      </c>
      <c r="BV7" s="39">
        <v>32.39</v>
      </c>
      <c r="BW7" s="39">
        <v>24.39</v>
      </c>
      <c r="BX7" s="39">
        <v>22.67</v>
      </c>
      <c r="BY7" s="39">
        <v>37.92</v>
      </c>
      <c r="BZ7" s="39">
        <v>53.06</v>
      </c>
      <c r="CA7" s="39">
        <v>207.74</v>
      </c>
      <c r="CB7" s="39">
        <v>261.39</v>
      </c>
      <c r="CC7" s="39">
        <v>299.77</v>
      </c>
      <c r="CD7" s="39">
        <v>313.58999999999997</v>
      </c>
      <c r="CE7" s="39">
        <v>307.06</v>
      </c>
      <c r="CF7" s="39">
        <v>523.08000000000004</v>
      </c>
      <c r="CG7" s="39">
        <v>530.83000000000004</v>
      </c>
      <c r="CH7" s="39">
        <v>734.18</v>
      </c>
      <c r="CI7" s="39">
        <v>789.62</v>
      </c>
      <c r="CJ7" s="39">
        <v>423.18</v>
      </c>
      <c r="CK7" s="39">
        <v>314.83</v>
      </c>
      <c r="CL7" s="39">
        <v>71.760000000000005</v>
      </c>
      <c r="CM7" s="39">
        <v>72.53</v>
      </c>
      <c r="CN7" s="39">
        <v>64.650000000000006</v>
      </c>
      <c r="CO7" s="39">
        <v>61.52</v>
      </c>
      <c r="CP7" s="39">
        <v>61.07</v>
      </c>
      <c r="CQ7" s="39">
        <v>51.11</v>
      </c>
      <c r="CR7" s="39">
        <v>50.49</v>
      </c>
      <c r="CS7" s="39">
        <v>48.36</v>
      </c>
      <c r="CT7" s="39">
        <v>48.7</v>
      </c>
      <c r="CU7" s="39">
        <v>46.9</v>
      </c>
      <c r="CV7" s="39">
        <v>56.28</v>
      </c>
      <c r="CW7" s="39">
        <v>81.25</v>
      </c>
      <c r="CX7" s="39">
        <v>77.89</v>
      </c>
      <c r="CY7" s="39">
        <v>78.37</v>
      </c>
      <c r="CZ7" s="39">
        <v>78.260000000000005</v>
      </c>
      <c r="DA7" s="39">
        <v>78.8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1.02</v>
      </c>
      <c r="EE7" s="39">
        <v>0.56000000000000005</v>
      </c>
      <c r="EF7" s="39">
        <v>1.54</v>
      </c>
      <c r="EG7" s="39">
        <v>6.39</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2018-01-31T05:04:22Z</cp:lastPrinted>
  <dcterms:created xsi:type="dcterms:W3CDTF">2017-12-25T01:42:34Z</dcterms:created>
  <dcterms:modified xsi:type="dcterms:W3CDTF">2018-02-22T15:06:13Z</dcterms:modified>
</cp:coreProperties>
</file>