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12" yWindow="-12" windowWidth="10248" windowHeight="8256"/>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<sst xmlns="http://schemas.openxmlformats.org/spreadsheetml/2006/main" count="232" uniqueCount="120">
  <si>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</si>
  <si>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</si>
  <si>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</si>
  <si>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</si>
  <si>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</si>
  <si>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</si>
  <si>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</si>
  <si>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</si>
  <si>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</si>
  <si>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</si>
  <si>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</si>
  <si>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</si>
  <si>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</si>
  <si>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</si>
  <si>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</si>
  <si>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</si>
  <si>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</si>
  <si>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</si>
  <si>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</si>
  <si>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</si>
  <si>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</si>
  <si>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</si>
  <si>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</si>
  <si>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</si>
  <si>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</si>
  <si>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</si>
  <si>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</si>
  <si>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</si>
  <si>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</si>
  <si>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</si>
  <si>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</si>
  <si>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</si>
  <si>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</si>
  <si>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</si>
  <si>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</si>
  <si>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</si>
  <si>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</si>
  <si>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</si>
  <si>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</si>
  <si>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</si>
  <si>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</si>
  <si>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</si>
  <si>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</si>
  <si>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</si>
  <si>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</si>
  <si>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</si>
  <si>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</si>
  <si>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</si>
  <si>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</si>
  <si>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</si>
  <si>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</si>
  <si>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</si>
  <si>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</si>
  <si>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</si>
  <si>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</si>
  <si>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</si>
  <si>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</si>
  <si>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</si>
  <si>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</si>
  <si>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</si>
  <si>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</si>
  <si>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</si>
  <si>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</si>
  <si>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</si>
  <si>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</si>
  <si>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</si>
  <si>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</si>
  <si>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</si>
  <si>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</si>
  <si>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</si>
  <si>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</si>
  <si>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</si>
  <si>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</si>
  <si>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</si>
  <si>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</si>
  <si>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</si>
  <si>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</si>
  <si>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</si>
  <si>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</si>
  <si>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</si>
  <si>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</si>
  <si>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</si>
  <si>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</si>
  <si>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</si>
  <si>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</si>
  <si>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</si>
  <si>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</si>
  <si>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</si>
  <si>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</si>
  <si>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</si>
  <si>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</si>
  <si>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</si>
  <si>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</si>
  <si>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</si>
  <si>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</si>
  <si>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</si>
  <si>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</si>
  <si>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</si>
  <si>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</si>
  <si>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</si>
  <si>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</si>
  <si>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</si>
  <si>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</si>
  <si>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</si>
  <si>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</si>
  <si>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新潟市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</si>
  <si>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</si>
  <si>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</si>
  <si>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</si>
  <si>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</si>
  <si>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</si>
  <si>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</si>
  <si>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</si>
  <si>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</si>
  <si>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</si>
  <si>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</si>
  <si>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引き続き、老朽化施設の更新を適切な時期に実施する必要がありますが、一方で、人口減少などによる給水収益のさらなる減少により、更新にかかる財源確保が厳しくなるものと見込まれます。
　徹底した経費削減とともに、将来世代に過度な負担を残さないよう、企業債残高の増高を抑制しながら、安定的な事業運営に必要な資金を確保する必要があります。　　　　　　　　　　　　　　　　　　　　　　　　　　　　　　　　　</t>
    <rPh sb="1" eb="2">
      <t>ヒ</t>
    </rPh>
    <rPh sb="3" eb="4">
      <t>ツヅ</t>
    </rPh>
    <rPh sb="6" eb="8">
      <t>ロウキュウ</t>
    </rPh>
    <rPh sb="9" eb="11">
      <t>シセツ</t>
    </rPh>
    <rPh sb="12" eb="14">
      <t>コウシン</t>
    </rPh>
    <rPh sb="15" eb="17">
      <t>テキセツ</t>
    </rPh>
    <rPh sb="18" eb="20">
      <t>ジキ</t>
    </rPh>
    <rPh sb="21" eb="23">
      <t>ジッシ</t>
    </rPh>
    <rPh sb="25" eb="27">
      <t>ヒツヨウ</t>
    </rPh>
    <rPh sb="34" eb="36">
      <t>イッポウ</t>
    </rPh>
    <rPh sb="38" eb="40">
      <t>ジンコウ</t>
    </rPh>
    <rPh sb="40" eb="42">
      <t>ゲンショウ</t>
    </rPh>
    <rPh sb="47" eb="49">
      <t>キュウスイ</t>
    </rPh>
    <rPh sb="49" eb="51">
      <t>シュウエキ</t>
    </rPh>
    <rPh sb="56" eb="58">
      <t>ゲンショウ</t>
    </rPh>
    <rPh sb="62" eb="64">
      <t>コウシン</t>
    </rPh>
    <rPh sb="68" eb="70">
      <t>ザイゲン</t>
    </rPh>
    <rPh sb="70" eb="72">
      <t>カクホ</t>
    </rPh>
    <rPh sb="73" eb="74">
      <t>キビ</t>
    </rPh>
    <rPh sb="81" eb="83">
      <t>ミコ</t>
    </rPh>
    <rPh sb="90" eb="92">
      <t>テッテイ</t>
    </rPh>
    <rPh sb="94" eb="96">
      <t>ケイヒ</t>
    </rPh>
    <rPh sb="96" eb="98">
      <t>サクゲン</t>
    </rPh>
    <rPh sb="103" eb="105">
      <t>ショウライ</t>
    </rPh>
    <rPh sb="105" eb="107">
      <t>セダイ</t>
    </rPh>
    <rPh sb="108" eb="110">
      <t>カド</t>
    </rPh>
    <rPh sb="111" eb="113">
      <t>フタン</t>
    </rPh>
    <rPh sb="114" eb="115">
      <t>ノコ</t>
    </rPh>
    <rPh sb="127" eb="129">
      <t>ゾウコウ</t>
    </rPh>
    <rPh sb="130" eb="132">
      <t>ヨクセイ</t>
    </rPh>
    <rPh sb="137" eb="140">
      <t>アンテイテキ</t>
    </rPh>
    <rPh sb="141" eb="143">
      <t>ジギョウ</t>
    </rPh>
    <rPh sb="143" eb="145">
      <t>ウンエイ</t>
    </rPh>
    <rPh sb="146" eb="148">
      <t>ヒツヨウ</t>
    </rPh>
    <rPh sb="149" eb="151">
      <t>シキン</t>
    </rPh>
    <rPh sb="152" eb="154">
      <t>カクホ</t>
    </rPh>
    <rPh sb="156" eb="158">
      <t>ヒツヨウ</t>
    </rPh>
    <phoneticPr fontId="7"/>
  </si>
  <si>
    <r>
      <rPr>
        <b/>
        <sz val="11"/>
        <rFont val="ＭＳ ゴシック"/>
        <family val="3"/>
        <charset val="128"/>
      </rPr>
      <t>①経常収支比率</t>
    </r>
    <r>
      <rPr>
        <sz val="11"/>
        <rFont val="ＭＳ ゴシック"/>
        <family val="3"/>
        <charset val="128"/>
      </rPr>
      <t xml:space="preserve">
　経常収支比率は前年度に比べ向上しましたが、給水収益などの経常収益の増加によるものではなく、撤去費や修繕費などの経常費用が減少したことによるものです。
</t>
    </r>
    <r>
      <rPr>
        <b/>
        <sz val="11"/>
        <rFont val="ＭＳ ゴシック"/>
        <family val="3"/>
        <charset val="128"/>
      </rPr>
      <t>③流動比率</t>
    </r>
    <r>
      <rPr>
        <sz val="11"/>
        <rFont val="ＭＳ ゴシック"/>
        <family val="3"/>
        <charset val="128"/>
      </rPr>
      <t xml:space="preserve">
　流動比率は前年度に比べわずかに上昇、短期的な債務に対する支払能力に問題はありません。しかしながら、今後給水収益の減少、浄配水施設の更新・整備に係る事業費の増加などの影響により現金等流動資産が減少する場合もあります。
</t>
    </r>
    <r>
      <rPr>
        <b/>
        <sz val="11"/>
        <rFont val="ＭＳ ゴシック"/>
        <family val="3"/>
        <charset val="128"/>
      </rPr>
      <t>④企業債残高対給水収益比率</t>
    </r>
    <r>
      <rPr>
        <sz val="11"/>
        <rFont val="ＭＳ ゴシック"/>
        <family val="3"/>
        <charset val="128"/>
      </rPr>
      <t xml:space="preserve">
　企業債残高対給水収益比率は、ほぼ前年度並みで、依然類似団体に比べ高い水準となっています。企業債は施設更新の重要な財源ですが、将来の過度な負担とならないよう、上昇を抑制する必要があります。
</t>
    </r>
    <r>
      <rPr>
        <b/>
        <sz val="11"/>
        <rFont val="ＭＳ ゴシック"/>
        <family val="3"/>
        <charset val="128"/>
      </rPr>
      <t>⑤料金回収率　⑥給水原価</t>
    </r>
    <r>
      <rPr>
        <sz val="11"/>
        <rFont val="ＭＳ ゴシック"/>
        <family val="3"/>
        <charset val="128"/>
      </rPr>
      <t xml:space="preserve">
　給水原価の水準が低いこともあり、類似団体に比べ高い料金回収率を維持しています。料金回収率が前年度に比べ上昇した理由は、経常費用の減少により給水原価が下がったためです。
</t>
    </r>
    <r>
      <rPr>
        <b/>
        <sz val="11"/>
        <rFont val="ＭＳ ゴシック"/>
        <family val="3"/>
        <charset val="128"/>
      </rPr>
      <t>⑦施設利用率　⑧有収率</t>
    </r>
    <r>
      <rPr>
        <sz val="11"/>
        <rFont val="ＭＳ ゴシック"/>
        <family val="3"/>
        <charset val="128"/>
      </rPr>
      <t xml:space="preserve">
　施設利用率・有収率は類似団体に比べ高い水準を維持しています。水需要の動向に注視し、施設規模の適正化に努めています。</t>
    </r>
    <rPh sb="1" eb="3">
      <t>ケイジョウ</t>
    </rPh>
    <rPh sb="3" eb="5">
      <t>シュウシ</t>
    </rPh>
    <rPh sb="5" eb="7">
      <t>ヒリツ</t>
    </rPh>
    <rPh sb="16" eb="19">
      <t>ゼンネンド</t>
    </rPh>
    <rPh sb="20" eb="21">
      <t>クラ</t>
    </rPh>
    <rPh sb="37" eb="39">
      <t>ケイジョウ</t>
    </rPh>
    <rPh sb="39" eb="41">
      <t>シュウエキ</t>
    </rPh>
    <rPh sb="42" eb="44">
      <t>ゾウカ</t>
    </rPh>
    <rPh sb="54" eb="56">
      <t>テッキョ</t>
    </rPh>
    <rPh sb="56" eb="57">
      <t>ヒ</t>
    </rPh>
    <rPh sb="58" eb="61">
      <t>シュウゼンヒ</t>
    </rPh>
    <rPh sb="85" eb="87">
      <t>リュウドウ</t>
    </rPh>
    <rPh sb="87" eb="89">
      <t>ヒリツ</t>
    </rPh>
    <rPh sb="96" eb="99">
      <t>ゼンネンド</t>
    </rPh>
    <rPh sb="100" eb="101">
      <t>クラ</t>
    </rPh>
    <rPh sb="106" eb="108">
      <t>ジョウショウ</t>
    </rPh>
    <rPh sb="109" eb="112">
      <t>タンキテキ</t>
    </rPh>
    <rPh sb="113" eb="115">
      <t>サイム</t>
    </rPh>
    <rPh sb="116" eb="117">
      <t>タイ</t>
    </rPh>
    <rPh sb="119" eb="121">
      <t>シハライ</t>
    </rPh>
    <rPh sb="121" eb="123">
      <t>ノウリョク</t>
    </rPh>
    <rPh sb="124" eb="126">
      <t>モンダイ</t>
    </rPh>
    <rPh sb="140" eb="142">
      <t>コンゴ</t>
    </rPh>
    <rPh sb="178" eb="180">
      <t>ゲンキン</t>
    </rPh>
    <rPh sb="180" eb="181">
      <t>トウ</t>
    </rPh>
    <rPh sb="190" eb="192">
      <t>バアイ</t>
    </rPh>
    <rPh sb="200" eb="202">
      <t>キギョウ</t>
    </rPh>
    <rPh sb="202" eb="203">
      <t>サイ</t>
    </rPh>
    <rPh sb="203" eb="205">
      <t>ザンダカ</t>
    </rPh>
    <rPh sb="205" eb="206">
      <t>タイ</t>
    </rPh>
    <rPh sb="206" eb="208">
      <t>キュウスイ</t>
    </rPh>
    <rPh sb="208" eb="210">
      <t>シュウエキ</t>
    </rPh>
    <rPh sb="210" eb="212">
      <t>ヒリツ</t>
    </rPh>
    <rPh sb="230" eb="233">
      <t>ゼンネンド</t>
    </rPh>
    <rPh sb="233" eb="234">
      <t>ナ</t>
    </rPh>
    <rPh sb="237" eb="239">
      <t>イゼン</t>
    </rPh>
    <rPh sb="292" eb="294">
      <t>ジョウショウ</t>
    </rPh>
    <rPh sb="295" eb="297">
      <t>ヨクセイ</t>
    </rPh>
    <rPh sb="299" eb="301">
      <t>ヒツヨウ</t>
    </rPh>
    <rPh sb="309" eb="311">
      <t>リョウキン</t>
    </rPh>
    <rPh sb="311" eb="313">
      <t>カイシュウ</t>
    </rPh>
    <rPh sb="313" eb="314">
      <t>リツ</t>
    </rPh>
    <rPh sb="316" eb="318">
      <t>キュウスイ</t>
    </rPh>
    <rPh sb="318" eb="320">
      <t>ゲンカ</t>
    </rPh>
    <rPh sb="361" eb="363">
      <t>リョウキン</t>
    </rPh>
    <rPh sb="363" eb="365">
      <t>カイシュウ</t>
    </rPh>
    <rPh sb="365" eb="366">
      <t>リツ</t>
    </rPh>
    <rPh sb="367" eb="370">
      <t>ゼンネンド</t>
    </rPh>
    <rPh sb="371" eb="372">
      <t>クラ</t>
    </rPh>
    <rPh sb="373" eb="375">
      <t>ジョウショウ</t>
    </rPh>
    <rPh sb="377" eb="379">
      <t>リユウ</t>
    </rPh>
    <rPh sb="381" eb="383">
      <t>ケイジョウ</t>
    </rPh>
    <rPh sb="391" eb="393">
      <t>キュウスイ</t>
    </rPh>
    <rPh sb="393" eb="395">
      <t>ゲンカ</t>
    </rPh>
    <rPh sb="396" eb="397">
      <t>サ</t>
    </rPh>
    <rPh sb="407" eb="409">
      <t>シセツ</t>
    </rPh>
    <rPh sb="449" eb="450">
      <t>ミズ</t>
    </rPh>
    <rPh sb="450" eb="452">
      <t>ジュヨウ</t>
    </rPh>
    <rPh sb="453" eb="455">
      <t>ドウコウ</t>
    </rPh>
    <rPh sb="456" eb="458">
      <t>チュウシ</t>
    </rPh>
    <rPh sb="460" eb="462">
      <t>シセツ</t>
    </rPh>
    <rPh sb="462" eb="464">
      <t>キボ</t>
    </rPh>
    <rPh sb="465" eb="468">
      <t>テキセイカ</t>
    </rPh>
    <rPh sb="469" eb="470">
      <t>ツト</t>
    </rPh>
    <phoneticPr fontId="7"/>
  </si>
  <si>
    <t>　施設の老朽化の度合いを示す有形固定資産減価償却率は、類似団体より若干低い水準ですが、本市の浄配水施設の多くは、高度経済成長期の後期から安定経済成長期に集中的に建設されたものであり、また管路施設は、昭和39年に発生した新潟地震により布設した災害復旧管路が多く、今後順次更新していく必要があります。　　　　　　　　　　　　　　　　　　　　　　　　　　　　　　　　　　　　　　　　　　　　　　　　　　　　　　　　　　　　　　　　　　　　　　　　　　　　　　　　　　　　　　　　　　　　　　　　　　　　　　　　　　　　　　　　　　　　　　　　　　　　　　　
　事業費の平準化を図り、計画的かつ効率的な更新を進めることが必要であり、中長期経営計画に基づき、事業に取り組んでいます。 　　　　　　　　　　　　　                              　なお、管路更新率が平成27年度以降低くなっているのは、配水支管に比べ費用と時間のかかる基幹管路の更新に重点を置いたためです。　　　　　　　　　　　　　　　　　　　　　　　　　　　　　　　　　　　　　　　　　　　　　　　　　　　　　　　　　　　　　　　　　　　</t>
    <rPh sb="76" eb="78">
      <t>シュウチュウ</t>
    </rPh>
    <rPh sb="78" eb="79">
      <t>テキ</t>
    </rPh>
    <rPh sb="93" eb="95">
      <t>カンロ</t>
    </rPh>
    <rPh sb="95" eb="97">
      <t>シセツ</t>
    </rPh>
    <rPh sb="105" eb="107">
      <t>ハッセイ</t>
    </rPh>
    <rPh sb="127" eb="128">
      <t>オオ</t>
    </rPh>
    <rPh sb="277" eb="280">
      <t>ジギョウヒ</t>
    </rPh>
    <rPh sb="281" eb="284">
      <t>ヘイジュンカ</t>
    </rPh>
    <rPh sb="285" eb="286">
      <t>ハカ</t>
    </rPh>
    <rPh sb="288" eb="291">
      <t>ケイカクテキ</t>
    </rPh>
    <rPh sb="293" eb="296">
      <t>コウリツテキ</t>
    </rPh>
    <rPh sb="297" eb="299">
      <t>コウシン</t>
    </rPh>
    <rPh sb="300" eb="301">
      <t>スス</t>
    </rPh>
    <rPh sb="306" eb="308">
      <t>ヒツヨウ</t>
    </rPh>
    <rPh sb="312" eb="315">
      <t>チュウチョウキ</t>
    </rPh>
    <rPh sb="315" eb="317">
      <t>ケイエイ</t>
    </rPh>
    <rPh sb="317" eb="319">
      <t>ケイカク</t>
    </rPh>
    <rPh sb="320" eb="321">
      <t>モト</t>
    </rPh>
    <rPh sb="324" eb="326">
      <t>ジギョウ</t>
    </rPh>
    <rPh sb="327" eb="328">
      <t>ト</t>
    </rPh>
    <rPh sb="329" eb="330">
      <t>ク</t>
    </rPh>
    <rPh sb="384" eb="386">
      <t>カンロ</t>
    </rPh>
    <rPh sb="386" eb="388">
      <t>コウシン</t>
    </rPh>
    <rPh sb="388" eb="389">
      <t>リツ</t>
    </rPh>
    <rPh sb="390" eb="392">
      <t>ヘイセイ</t>
    </rPh>
    <rPh sb="394" eb="396">
      <t>ネンド</t>
    </rPh>
    <rPh sb="396" eb="398">
      <t>イコウ</t>
    </rPh>
    <rPh sb="398" eb="399">
      <t>ヒク</t>
    </rPh>
    <rPh sb="408" eb="410">
      <t>ハイスイ</t>
    </rPh>
    <rPh sb="410" eb="411">
      <t>シ</t>
    </rPh>
    <rPh sb="411" eb="412">
      <t>カン</t>
    </rPh>
    <rPh sb="413" eb="414">
      <t>クラ</t>
    </rPh>
    <rPh sb="415" eb="417">
      <t>ヒヨウ</t>
    </rPh>
    <rPh sb="418" eb="420">
      <t>ジカン</t>
    </rPh>
    <rPh sb="424" eb="426">
      <t>キカン</t>
    </rPh>
    <rPh sb="426" eb="428">
      <t>カンロ</t>
    </rPh>
    <rPh sb="429" eb="431">
      <t>コウシン</t>
    </rPh>
    <rPh sb="432" eb="434">
      <t>ジュウテン</t>
    </rPh>
    <rPh sb="435" eb="436">
      <t>オ</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</si>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</sst>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
      <sz val="11"/>
      <color rgb="FFFF0000"/>
      <name val="ＭＳ Ｐゴシック"/>
      <family val="2"/>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23" fillId="0" borderId="0" xfId="1" applyFont="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c:v>
                </c:pt>
                <c:pt idx="1">
                  <c:v>1.05</c:v>
                </c:pt>
                <c:pt idx="2">
                  <c:v>1.28</c:v>
                </c:pt>
                <c:pt idx="3">
                  <c:v>0.79</c:v>
                </c:pt>
                <c:pt idx="4">
                  <c:v>0.64</c:v>
                </c:pt>
              </c:numCache>
            </c:numRef>
          </c:val>
        </c:ser>
        <c:dLbls>
          <c:showLegendKey val="0"/>
          <c:showVal val="0"/>
          <c:showCatName val="0"/>
          <c:showSerName val="0"/>
          <c:showPercent val="0"/>
          <c:showBubbleSize val="0"/>
        </c:dLbls>
        <c:gapWidth val="150"/>
        <c:axId val="664410448"/>
        <c:axId val="664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664410448"/>
        <c:axId val="664409664"/>
      </c:lineChart>
      <c:dateAx>
        <c:axId val="664410448"/>
        <c:scaling>
          <c:orientation val="minMax"/>
        </c:scaling>
        <c:delete val="1"/>
        <c:axPos val="b"/>
        <c:numFmt formatCode="ge" sourceLinked="1"/>
        <c:majorTickMark val="none"/>
        <c:minorTickMark val="none"/>
        <c:tickLblPos val="none"/>
        <c:crossAx val="664409664"/>
        <c:crosses val="autoZero"/>
        <c:auto val="1"/>
        <c:lblOffset val="100"/>
        <c:baseTimeUnit val="years"/>
      </c:dateAx>
      <c:valAx>
        <c:axId val="664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1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107.16</c:v>
                </c:pt>
                <c:pt idx="1">
                  <c:v>104.63</c:v>
                </c:pt>
                <c:pt idx="2">
                  <c:v>110.86</c:v>
                </c:pt>
                <c:pt idx="3">
                  <c:v>112.92</c:v>
                </c:pt>
                <c:pt idx="4">
                  <c:v>116.92</c:v>
                </c:pt>
              </c:numCache>
            </c:numRef>
          </c:val>
        </c:ser>
        <c:dLbls>
          <c:showLegendKey val="0"/>
          <c:showVal val="0"/>
          <c:showCatName val="0"/>
          <c:showSerName val="0"/>
          <c:showPercent val="0"/>
          <c:showBubbleSize val="0"/>
        </c:dLbls>
        <c:gapWidth val="150"/>
        <c:axId val="453374384"/>
        <c:axId val="45337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453374384"/>
        <c:axId val="453377128"/>
      </c:lineChart>
      <c:dateAx>
        <c:axId val="453374384"/>
        <c:scaling>
          <c:orientation val="minMax"/>
        </c:scaling>
        <c:delete val="1"/>
        <c:axPos val="b"/>
        <c:numFmt formatCode="ge" sourceLinked="1"/>
        <c:majorTickMark val="none"/>
        <c:minorTickMark val="none"/>
        <c:tickLblPos val="none"/>
        <c:crossAx val="453377128"/>
        <c:crosses val="autoZero"/>
        <c:auto val="1"/>
        <c:lblOffset val="100"/>
        <c:baseTimeUnit val="years"/>
      </c:dateAx>
      <c:valAx>
        <c:axId val="453377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42.4</c:v>
                </c:pt>
                <c:pt idx="1">
                  <c:v>43.46</c:v>
                </c:pt>
                <c:pt idx="2">
                  <c:v>44.39</c:v>
                </c:pt>
                <c:pt idx="3">
                  <c:v>45.37</c:v>
                </c:pt>
                <c:pt idx="4">
                  <c:v>46.22</c:v>
                </c:pt>
              </c:numCache>
            </c:numRef>
          </c:val>
        </c:ser>
        <c:dLbls>
          <c:showLegendKey val="0"/>
          <c:showVal val="0"/>
          <c:showCatName val="0"/>
          <c:showSerName val="0"/>
          <c:showPercent val="0"/>
          <c:showBubbleSize val="0"/>
        </c:dLbls>
        <c:gapWidth val="150"/>
        <c:axId val="453371248"/>
        <c:axId val="4533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453371248"/>
        <c:axId val="453370856"/>
      </c:lineChart>
      <c:dateAx>
        <c:axId val="453371248"/>
        <c:scaling>
          <c:orientation val="minMax"/>
        </c:scaling>
        <c:delete val="1"/>
        <c:axPos val="b"/>
        <c:numFmt formatCode="ge" sourceLinked="1"/>
        <c:majorTickMark val="none"/>
        <c:minorTickMark val="none"/>
        <c:tickLblPos val="none"/>
        <c:crossAx val="453370856"/>
        <c:crosses val="autoZero"/>
        <c:auto val="1"/>
        <c:lblOffset val="100"/>
        <c:baseTimeUnit val="years"/>
      </c:dateAx>
      <c:valAx>
        <c:axId val="45337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13.02</c:v>
                </c:pt>
                <c:pt idx="1">
                  <c:v>14.2</c:v>
                </c:pt>
                <c:pt idx="2">
                  <c:v>15.15</c:v>
                </c:pt>
                <c:pt idx="3">
                  <c:v>17.260000000000002</c:v>
                </c:pt>
                <c:pt idx="4">
                  <c:v>18.420000000000002</c:v>
                </c:pt>
              </c:numCache>
            </c:numRef>
          </c:val>
        </c:ser>
        <c:dLbls>
          <c:showLegendKey val="0"/>
          <c:showVal val="0"/>
          <c:showCatName val="0"/>
          <c:showSerName val="0"/>
          <c:showPercent val="0"/>
          <c:showBubbleSize val="0"/>
        </c:dLbls>
        <c:gapWidth val="150"/>
        <c:axId val="453373208"/>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453373208"/>
        <c:axId val="453373600"/>
      </c:lineChart>
      <c:dateAx>
        <c:axId val="453373208"/>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5952"/>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5952"/>
        <c:axId val="453375560"/>
      </c:lineChart>
      <c:dateAx>
        <c:axId val="453375952"/>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323.76</c:v>
                </c:pt>
                <c:pt idx="1">
                  <c:v>263.57</c:v>
                </c:pt>
                <c:pt idx="2">
                  <c:v>141.69</c:v>
                </c:pt>
                <c:pt idx="3">
                  <c:v>143.02000000000001</c:v>
                </c:pt>
                <c:pt idx="4">
                  <c:v>145.96</c:v>
                </c:pt>
              </c:numCache>
            </c:numRef>
          </c:val>
        </c:ser>
        <c:dLbls>
          <c:showLegendKey val="0"/>
          <c:showVal val="0"/>
          <c:showCatName val="0"/>
          <c:showSerName val="0"/>
          <c:showPercent val="0"/>
          <c:showBubbleSize val="0"/>
        </c:dLbls>
        <c:gapWidth val="150"/>
        <c:axId val="501688912"/>
        <c:axId val="5016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501688912"/>
        <c:axId val="501690872"/>
      </c:lineChart>
      <c:dateAx>
        <c:axId val="501688912"/>
        <c:scaling>
          <c:orientation val="minMax"/>
        </c:scaling>
        <c:delete val="1"/>
        <c:axPos val="b"/>
        <c:numFmt formatCode="ge" sourceLinked="1"/>
        <c:majorTickMark val="none"/>
        <c:minorTickMark val="none"/>
        <c:tickLblPos val="none"/>
        <c:crossAx val="501690872"/>
        <c:crosses val="autoZero"/>
        <c:auto val="1"/>
        <c:lblOffset val="100"/>
        <c:baseTimeUnit val="years"/>
      </c:dateAx>
      <c:valAx>
        <c:axId val="501690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327.91</c:v>
                </c:pt>
                <c:pt idx="1">
                  <c:v>330.12</c:v>
                </c:pt>
                <c:pt idx="2">
                  <c:v>326.3</c:v>
                </c:pt>
                <c:pt idx="3">
                  <c:v>320.27999999999997</c:v>
                </c:pt>
                <c:pt idx="4">
                  <c:v>321.29000000000002</c:v>
                </c:pt>
              </c:numCache>
            </c:numRef>
          </c:val>
        </c:ser>
        <c:dLbls>
          <c:showLegendKey val="0"/>
          <c:showVal val="0"/>
          <c:showCatName val="0"/>
          <c:showSerName val="0"/>
          <c:showPercent val="0"/>
          <c:showBubbleSize val="0"/>
        </c:dLbls>
        <c:gapWidth val="150"/>
        <c:axId val="501695576"/>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501695576"/>
        <c:axId val="501695184"/>
      </c:lineChart>
      <c:dateAx>
        <c:axId val="501695576"/>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107.71</c:v>
                </c:pt>
                <c:pt idx="1">
                  <c:v>104.31</c:v>
                </c:pt>
                <c:pt idx="2">
                  <c:v>111.49</c:v>
                </c:pt>
                <c:pt idx="3">
                  <c:v>110.05</c:v>
                </c:pt>
                <c:pt idx="4">
                  <c:v>115.08</c:v>
                </c:pt>
              </c:numCache>
            </c:numRef>
          </c:val>
        </c:ser>
        <c:dLbls>
          <c:showLegendKey val="0"/>
          <c:showVal val="0"/>
          <c:showCatName val="0"/>
          <c:showSerName val="0"/>
          <c:showPercent val="0"/>
          <c:showBubbleSize val="0"/>
        </c:dLbls>
        <c:gapWidth val="150"/>
        <c:axId val="501694008"/>
        <c:axId val="5016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501694008"/>
        <c:axId val="501693224"/>
      </c:lineChart>
      <c:dateAx>
        <c:axId val="501694008"/>
        <c:scaling>
          <c:orientation val="minMax"/>
        </c:scaling>
        <c:delete val="1"/>
        <c:axPos val="b"/>
        <c:numFmt formatCode="ge" sourceLinked="1"/>
        <c:majorTickMark val="none"/>
        <c:minorTickMark val="none"/>
        <c:tickLblPos val="none"/>
        <c:crossAx val="501693224"/>
        <c:crosses val="autoZero"/>
        <c:auto val="1"/>
        <c:lblOffset val="100"/>
        <c:baseTimeUnit val="years"/>
      </c:dateAx>
      <c:valAx>
        <c:axId val="5016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132.91999999999999</c:v>
                </c:pt>
                <c:pt idx="1">
                  <c:v>137.80000000000001</c:v>
                </c:pt>
                <c:pt idx="2">
                  <c:v>129.31</c:v>
                </c:pt>
                <c:pt idx="3">
                  <c:v>131.24</c:v>
                </c:pt>
                <c:pt idx="4">
                  <c:v>125.65</c:v>
                </c:pt>
              </c:numCache>
            </c:numRef>
          </c:val>
        </c:ser>
        <c:dLbls>
          <c:showLegendKey val="0"/>
          <c:showVal val="0"/>
          <c:showCatName val="0"/>
          <c:showSerName val="0"/>
          <c:showPercent val="0"/>
          <c:showBubbleSize val="0"/>
        </c:dLbls>
        <c:gapWidth val="150"/>
        <c:axId val="500915976"/>
        <c:axId val="50091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500915976"/>
        <c:axId val="500912840"/>
      </c:lineChart>
      <c:dateAx>
        <c:axId val="500915976"/>
        <c:scaling>
          <c:orientation val="minMax"/>
        </c:scaling>
        <c:delete val="1"/>
        <c:axPos val="b"/>
        <c:numFmt formatCode="ge" sourceLinked="1"/>
        <c:majorTickMark val="none"/>
        <c:minorTickMark val="none"/>
        <c:tickLblPos val="none"/>
        <c:crossAx val="500912840"/>
        <c:crosses val="autoZero"/>
        <c:auto val="1"/>
        <c:lblOffset val="100"/>
        <c:baseTimeUnit val="years"/>
      </c:dateAx>
      <c:valAx>
        <c:axId val="50091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64.290000000000006</c:v>
                </c:pt>
                <c:pt idx="1">
                  <c:v>63</c:v>
                </c:pt>
                <c:pt idx="2">
                  <c:v>63.5</c:v>
                </c:pt>
                <c:pt idx="3">
                  <c:v>63.22</c:v>
                </c:pt>
                <c:pt idx="4">
                  <c:v>63.3</c:v>
                </c:pt>
              </c:numCache>
            </c:numRef>
          </c:val>
        </c:ser>
        <c:dLbls>
          <c:showLegendKey val="0"/>
          <c:showVal val="0"/>
          <c:showCatName val="0"/>
          <c:showSerName val="0"/>
          <c:showPercent val="0"/>
          <c:showBubbleSize val="0"/>
        </c:dLbls>
        <c:gapWidth val="150"/>
        <c:axId val="500915584"/>
        <c:axId val="50091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500915584"/>
        <c:axId val="500916368"/>
      </c:lineChart>
      <c:dateAx>
        <c:axId val="500915584"/>
        <c:scaling>
          <c:orientation val="minMax"/>
        </c:scaling>
        <c:delete val="1"/>
        <c:axPos val="b"/>
        <c:numFmt formatCode="ge" sourceLinked="1"/>
        <c:majorTickMark val="none"/>
        <c:minorTickMark val="none"/>
        <c:tickLblPos val="none"/>
        <c:crossAx val="500916368"/>
        <c:crosses val="autoZero"/>
        <c:auto val="1"/>
        <c:lblOffset val="100"/>
        <c:baseTimeUnit val="years"/>
      </c:dateAx>
      <c:valAx>
        <c:axId val="5009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94.41</c:v>
                </c:pt>
                <c:pt idx="1">
                  <c:v>94.48</c:v>
                </c:pt>
                <c:pt idx="2">
                  <c:v>94.51</c:v>
                </c:pt>
                <c:pt idx="3">
                  <c:v>94.42</c:v>
                </c:pt>
                <c:pt idx="4">
                  <c:v>94.41</c:v>
                </c:pt>
              </c:numCache>
            </c:numRef>
          </c:val>
        </c:ser>
        <c:dLbls>
          <c:showLegendKey val="0"/>
          <c:showVal val="0"/>
          <c:showCatName val="0"/>
          <c:showSerName val="0"/>
          <c:showPercent val="0"/>
          <c:showBubbleSize val="0"/>
        </c:dLbls>
        <c:gapWidth val="150"/>
        <c:axId val="494791408"/>
        <c:axId val="4947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494791408"/>
        <c:axId val="494792192"/>
      </c:lineChart>
      <c:dateAx>
        <c:axId val="494791408"/>
        <c:scaling>
          <c:orientation val="minMax"/>
        </c:scaling>
        <c:delete val="1"/>
        <c:axPos val="b"/>
        <c:numFmt formatCode="ge" sourceLinked="1"/>
        <c:majorTickMark val="none"/>
        <c:minorTickMark val="none"/>
        <c:tickLblPos val="none"/>
        <c:crossAx val="494792192"/>
        <c:crosses val="autoZero"/>
        <c:auto val="1"/>
        <c:lblOffset val="100"/>
        <c:baseTimeUnit val="years"/>
      </c:dateAx>
      <c:valAx>
        <c:axId val="4947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9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A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9"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9"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9"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9"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9"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9" ht="18.75" customHeight="1">
      <c r="A6" s="2"/>
      <c r="B6" s="46" t="str">
        <f>データ!H6</f>
        <v>新潟県　新潟市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9"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5"/>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4"/>
      <c r="BK7" s="4"/>
      <c r="BL7" s="6" t="s">
        <v>9</v>
      </c>
      <c r="BM7" s="7"/>
      <c r="BN7" s="7"/>
      <c r="BO7" s="7"/>
      <c r="BP7" s="7"/>
      <c r="BQ7" s="7"/>
      <c r="BR7" s="7"/>
      <c r="BS7" s="7"/>
      <c r="BT7" s="7"/>
      <c r="BU7" s="7"/>
      <c r="BV7" s="7"/>
      <c r="BW7" s="7"/>
      <c r="BX7" s="7"/>
      <c r="BY7" s="8"/>
    </row>
    <row r="8" spans="1:79"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1" t="s">
        <v>119</v>
      </c>
      <c r="AE8" s="61"/>
      <c r="AF8" s="61"/>
      <c r="AG8" s="61"/>
      <c r="AH8" s="61"/>
      <c r="AI8" s="61"/>
      <c r="AJ8" s="61"/>
      <c r="AK8" s="5"/>
      <c r="AL8" s="62">
        <f>データ!$R$6</f>
        <v>800112</v>
      </c>
      <c r="AM8" s="62"/>
      <c r="AN8" s="62"/>
      <c r="AO8" s="62"/>
      <c r="AP8" s="62"/>
      <c r="AQ8" s="62"/>
      <c r="AR8" s="62"/>
      <c r="AS8" s="62"/>
      <c r="AT8" s="52">
        <f>データ!$S$6</f>
        <v>726.45</v>
      </c>
      <c r="AU8" s="53"/>
      <c r="AV8" s="53"/>
      <c r="AW8" s="53"/>
      <c r="AX8" s="53"/>
      <c r="AY8" s="53"/>
      <c r="AZ8" s="53"/>
      <c r="BA8" s="53"/>
      <c r="BB8" s="54">
        <f>データ!$T$6</f>
        <v>1101.4000000000001</v>
      </c>
      <c r="BC8" s="54"/>
      <c r="BD8" s="54"/>
      <c r="BE8" s="54"/>
      <c r="BF8" s="54"/>
      <c r="BG8" s="54"/>
      <c r="BH8" s="54"/>
      <c r="BI8" s="54"/>
      <c r="BJ8" s="4"/>
      <c r="BK8" s="4"/>
      <c r="BL8" s="55" t="s">
        <v>10</v>
      </c>
      <c r="BM8" s="56"/>
      <c r="BN8" s="9" t="s">
        <v>11</v>
      </c>
      <c r="BO8" s="10"/>
      <c r="BP8" s="10"/>
      <c r="BQ8" s="10"/>
      <c r="BR8" s="10"/>
      <c r="BS8" s="10"/>
      <c r="BT8" s="10"/>
      <c r="BU8" s="10"/>
      <c r="BV8" s="10"/>
      <c r="BW8" s="10"/>
      <c r="BX8" s="10"/>
      <c r="BY8" s="11"/>
    </row>
    <row r="9" spans="1:79"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5"/>
      <c r="AI9" s="5"/>
      <c r="AJ9" s="5"/>
      <c r="AK9" s="5"/>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4"/>
      <c r="BK9" s="4"/>
      <c r="BL9" s="63" t="s">
        <v>19</v>
      </c>
      <c r="BM9" s="64"/>
      <c r="BN9" s="12" t="s">
        <v>20</v>
      </c>
      <c r="BO9" s="13"/>
      <c r="BP9" s="13"/>
      <c r="BQ9" s="13"/>
      <c r="BR9" s="13"/>
      <c r="BS9" s="13"/>
      <c r="BT9" s="13"/>
      <c r="BU9" s="13"/>
      <c r="BV9" s="13"/>
      <c r="BW9" s="13"/>
      <c r="BX9" s="13"/>
      <c r="BY9" s="14"/>
    </row>
    <row r="10" spans="1:79" ht="18.75" customHeight="1">
      <c r="A10" s="2"/>
      <c r="B10" s="52" t="str">
        <f>データ!$N$6</f>
        <v>-</v>
      </c>
      <c r="C10" s="53"/>
      <c r="D10" s="53"/>
      <c r="E10" s="53"/>
      <c r="F10" s="53"/>
      <c r="G10" s="53"/>
      <c r="H10" s="53"/>
      <c r="I10" s="52">
        <f>データ!$O$6</f>
        <v>65.52</v>
      </c>
      <c r="J10" s="53"/>
      <c r="K10" s="53"/>
      <c r="L10" s="53"/>
      <c r="M10" s="53"/>
      <c r="N10" s="53"/>
      <c r="O10" s="65"/>
      <c r="P10" s="54">
        <f>データ!$P$6</f>
        <v>99.61</v>
      </c>
      <c r="Q10" s="54"/>
      <c r="R10" s="54"/>
      <c r="S10" s="54"/>
      <c r="T10" s="54"/>
      <c r="U10" s="54"/>
      <c r="V10" s="54"/>
      <c r="W10" s="62">
        <f>データ!$Q$6</f>
        <v>2451</v>
      </c>
      <c r="X10" s="62"/>
      <c r="Y10" s="62"/>
      <c r="Z10" s="62"/>
      <c r="AA10" s="62"/>
      <c r="AB10" s="62"/>
      <c r="AC10" s="62"/>
      <c r="AD10" s="2"/>
      <c r="AE10" s="2"/>
      <c r="AF10" s="2"/>
      <c r="AG10" s="2"/>
      <c r="AH10" s="5"/>
      <c r="AI10" s="5"/>
      <c r="AJ10" s="5"/>
      <c r="AK10" s="5"/>
      <c r="AL10" s="62">
        <f>データ!$U$6</f>
        <v>793157</v>
      </c>
      <c r="AM10" s="62"/>
      <c r="AN10" s="62"/>
      <c r="AO10" s="62"/>
      <c r="AP10" s="62"/>
      <c r="AQ10" s="62"/>
      <c r="AR10" s="62"/>
      <c r="AS10" s="62"/>
      <c r="AT10" s="52">
        <f>データ!$V$6</f>
        <v>722.41</v>
      </c>
      <c r="AU10" s="53"/>
      <c r="AV10" s="53"/>
      <c r="AW10" s="53"/>
      <c r="AX10" s="53"/>
      <c r="AY10" s="53"/>
      <c r="AZ10" s="53"/>
      <c r="BA10" s="53"/>
      <c r="BB10" s="54">
        <f>データ!$W$6</f>
        <v>1097.93</v>
      </c>
      <c r="BC10" s="54"/>
      <c r="BD10" s="54"/>
      <c r="BE10" s="54"/>
      <c r="BF10" s="54"/>
      <c r="BG10" s="54"/>
      <c r="BH10" s="54"/>
      <c r="BI10" s="54"/>
      <c r="BJ10" s="2"/>
      <c r="BK10" s="2"/>
      <c r="BL10" s="66" t="s">
        <v>21</v>
      </c>
      <c r="BM10" s="67"/>
      <c r="BN10" s="15" t="s">
        <v>22</v>
      </c>
      <c r="BO10" s="16"/>
      <c r="BP10" s="16"/>
      <c r="BQ10" s="16"/>
      <c r="BR10" s="16"/>
      <c r="BS10" s="16"/>
      <c r="BT10" s="16"/>
      <c r="BU10" s="16"/>
      <c r="BV10" s="16"/>
      <c r="BW10" s="16"/>
      <c r="BX10" s="16"/>
      <c r="BY10" s="17"/>
    </row>
    <row r="11" spans="1:79"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9"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9"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9" ht="13.5" customHeight="1">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9" ht="13.5" customHeight="1">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9"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2" t="s">
        <v>117</v>
      </c>
      <c r="BM16" s="83"/>
      <c r="BN16" s="83"/>
      <c r="BO16" s="83"/>
      <c r="BP16" s="83"/>
      <c r="BQ16" s="83"/>
      <c r="BR16" s="83"/>
      <c r="BS16" s="83"/>
      <c r="BT16" s="83"/>
      <c r="BU16" s="83"/>
      <c r="BV16" s="83"/>
      <c r="BW16" s="83"/>
      <c r="BX16" s="83"/>
      <c r="BY16" s="83"/>
      <c r="BZ16" s="84"/>
      <c r="CA16" s="44"/>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2"/>
      <c r="BM17" s="83"/>
      <c r="BN17" s="83"/>
      <c r="BO17" s="83"/>
      <c r="BP17" s="83"/>
      <c r="BQ17" s="83"/>
      <c r="BR17" s="83"/>
      <c r="BS17" s="83"/>
      <c r="BT17" s="83"/>
      <c r="BU17" s="83"/>
      <c r="BV17" s="83"/>
      <c r="BW17" s="83"/>
      <c r="BX17" s="83"/>
      <c r="BY17" s="83"/>
      <c r="BZ17" s="84"/>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2"/>
      <c r="BM18" s="83"/>
      <c r="BN18" s="83"/>
      <c r="BO18" s="83"/>
      <c r="BP18" s="83"/>
      <c r="BQ18" s="83"/>
      <c r="BR18" s="83"/>
      <c r="BS18" s="83"/>
      <c r="BT18" s="83"/>
      <c r="BU18" s="83"/>
      <c r="BV18" s="83"/>
      <c r="BW18" s="83"/>
      <c r="BX18" s="83"/>
      <c r="BY18" s="83"/>
      <c r="BZ18" s="84"/>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2"/>
      <c r="BM19" s="83"/>
      <c r="BN19" s="83"/>
      <c r="BO19" s="83"/>
      <c r="BP19" s="83"/>
      <c r="BQ19" s="83"/>
      <c r="BR19" s="83"/>
      <c r="BS19" s="83"/>
      <c r="BT19" s="83"/>
      <c r="BU19" s="83"/>
      <c r="BV19" s="83"/>
      <c r="BW19" s="83"/>
      <c r="BX19" s="83"/>
      <c r="BY19" s="83"/>
      <c r="BZ19" s="84"/>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2"/>
      <c r="BM20" s="83"/>
      <c r="BN20" s="83"/>
      <c r="BO20" s="83"/>
      <c r="BP20" s="83"/>
      <c r="BQ20" s="83"/>
      <c r="BR20" s="83"/>
      <c r="BS20" s="83"/>
      <c r="BT20" s="83"/>
      <c r="BU20" s="83"/>
      <c r="BV20" s="83"/>
      <c r="BW20" s="83"/>
      <c r="BX20" s="83"/>
      <c r="BY20" s="83"/>
      <c r="BZ20" s="84"/>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2"/>
      <c r="BM21" s="83"/>
      <c r="BN21" s="83"/>
      <c r="BO21" s="83"/>
      <c r="BP21" s="83"/>
      <c r="BQ21" s="83"/>
      <c r="BR21" s="83"/>
      <c r="BS21" s="83"/>
      <c r="BT21" s="83"/>
      <c r="BU21" s="83"/>
      <c r="BV21" s="83"/>
      <c r="BW21" s="83"/>
      <c r="BX21" s="83"/>
      <c r="BY21" s="83"/>
      <c r="BZ21" s="84"/>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2"/>
      <c r="BM22" s="83"/>
      <c r="BN22" s="83"/>
      <c r="BO22" s="83"/>
      <c r="BP22" s="83"/>
      <c r="BQ22" s="83"/>
      <c r="BR22" s="83"/>
      <c r="BS22" s="83"/>
      <c r="BT22" s="83"/>
      <c r="BU22" s="83"/>
      <c r="BV22" s="83"/>
      <c r="BW22" s="83"/>
      <c r="BX22" s="83"/>
      <c r="BY22" s="83"/>
      <c r="BZ22" s="84"/>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2"/>
      <c r="BM23" s="83"/>
      <c r="BN23" s="83"/>
      <c r="BO23" s="83"/>
      <c r="BP23" s="83"/>
      <c r="BQ23" s="83"/>
      <c r="BR23" s="83"/>
      <c r="BS23" s="83"/>
      <c r="BT23" s="83"/>
      <c r="BU23" s="83"/>
      <c r="BV23" s="83"/>
      <c r="BW23" s="83"/>
      <c r="BX23" s="83"/>
      <c r="BY23" s="83"/>
      <c r="BZ23" s="84"/>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2"/>
      <c r="BM24" s="83"/>
      <c r="BN24" s="83"/>
      <c r="BO24" s="83"/>
      <c r="BP24" s="83"/>
      <c r="BQ24" s="83"/>
      <c r="BR24" s="83"/>
      <c r="BS24" s="83"/>
      <c r="BT24" s="83"/>
      <c r="BU24" s="83"/>
      <c r="BV24" s="83"/>
      <c r="BW24" s="83"/>
      <c r="BX24" s="83"/>
      <c r="BY24" s="83"/>
      <c r="BZ24" s="84"/>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2"/>
      <c r="BM25" s="83"/>
      <c r="BN25" s="83"/>
      <c r="BO25" s="83"/>
      <c r="BP25" s="83"/>
      <c r="BQ25" s="83"/>
      <c r="BR25" s="83"/>
      <c r="BS25" s="83"/>
      <c r="BT25" s="83"/>
      <c r="BU25" s="83"/>
      <c r="BV25" s="83"/>
      <c r="BW25" s="83"/>
      <c r="BX25" s="83"/>
      <c r="BY25" s="83"/>
      <c r="BZ25" s="84"/>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2"/>
      <c r="BM26" s="83"/>
      <c r="BN26" s="83"/>
      <c r="BO26" s="83"/>
      <c r="BP26" s="83"/>
      <c r="BQ26" s="83"/>
      <c r="BR26" s="83"/>
      <c r="BS26" s="83"/>
      <c r="BT26" s="83"/>
      <c r="BU26" s="83"/>
      <c r="BV26" s="83"/>
      <c r="BW26" s="83"/>
      <c r="BX26" s="83"/>
      <c r="BY26" s="83"/>
      <c r="BZ26" s="84"/>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2"/>
      <c r="BM27" s="83"/>
      <c r="BN27" s="83"/>
      <c r="BO27" s="83"/>
      <c r="BP27" s="83"/>
      <c r="BQ27" s="83"/>
      <c r="BR27" s="83"/>
      <c r="BS27" s="83"/>
      <c r="BT27" s="83"/>
      <c r="BU27" s="83"/>
      <c r="BV27" s="83"/>
      <c r="BW27" s="83"/>
      <c r="BX27" s="83"/>
      <c r="BY27" s="83"/>
      <c r="BZ27" s="84"/>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2"/>
      <c r="BM28" s="83"/>
      <c r="BN28" s="83"/>
      <c r="BO28" s="83"/>
      <c r="BP28" s="83"/>
      <c r="BQ28" s="83"/>
      <c r="BR28" s="83"/>
      <c r="BS28" s="83"/>
      <c r="BT28" s="83"/>
      <c r="BU28" s="83"/>
      <c r="BV28" s="83"/>
      <c r="BW28" s="83"/>
      <c r="BX28" s="83"/>
      <c r="BY28" s="83"/>
      <c r="BZ28" s="84"/>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2"/>
      <c r="BM29" s="83"/>
      <c r="BN29" s="83"/>
      <c r="BO29" s="83"/>
      <c r="BP29" s="83"/>
      <c r="BQ29" s="83"/>
      <c r="BR29" s="83"/>
      <c r="BS29" s="83"/>
      <c r="BT29" s="83"/>
      <c r="BU29" s="83"/>
      <c r="BV29" s="83"/>
      <c r="BW29" s="83"/>
      <c r="BX29" s="83"/>
      <c r="BY29" s="83"/>
      <c r="BZ29" s="84"/>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2"/>
      <c r="BM30" s="83"/>
      <c r="BN30" s="83"/>
      <c r="BO30" s="83"/>
      <c r="BP30" s="83"/>
      <c r="BQ30" s="83"/>
      <c r="BR30" s="83"/>
      <c r="BS30" s="83"/>
      <c r="BT30" s="83"/>
      <c r="BU30" s="83"/>
      <c r="BV30" s="83"/>
      <c r="BW30" s="83"/>
      <c r="BX30" s="83"/>
      <c r="BY30" s="83"/>
      <c r="BZ30" s="84"/>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2"/>
      <c r="BM31" s="83"/>
      <c r="BN31" s="83"/>
      <c r="BO31" s="83"/>
      <c r="BP31" s="83"/>
      <c r="BQ31" s="83"/>
      <c r="BR31" s="83"/>
      <c r="BS31" s="83"/>
      <c r="BT31" s="83"/>
      <c r="BU31" s="83"/>
      <c r="BV31" s="83"/>
      <c r="BW31" s="83"/>
      <c r="BX31" s="83"/>
      <c r="BY31" s="83"/>
      <c r="BZ31" s="84"/>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2"/>
      <c r="BM32" s="83"/>
      <c r="BN32" s="83"/>
      <c r="BO32" s="83"/>
      <c r="BP32" s="83"/>
      <c r="BQ32" s="83"/>
      <c r="BR32" s="83"/>
      <c r="BS32" s="83"/>
      <c r="BT32" s="83"/>
      <c r="BU32" s="83"/>
      <c r="BV32" s="83"/>
      <c r="BW32" s="83"/>
      <c r="BX32" s="83"/>
      <c r="BY32" s="83"/>
      <c r="BZ32" s="84"/>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2"/>
      <c r="BM33" s="83"/>
      <c r="BN33" s="83"/>
      <c r="BO33" s="83"/>
      <c r="BP33" s="83"/>
      <c r="BQ33" s="83"/>
      <c r="BR33" s="83"/>
      <c r="BS33" s="83"/>
      <c r="BT33" s="83"/>
      <c r="BU33" s="83"/>
      <c r="BV33" s="83"/>
      <c r="BW33" s="83"/>
      <c r="BX33" s="83"/>
      <c r="BY33" s="83"/>
      <c r="BZ33" s="84"/>
    </row>
    <row r="34" spans="1:78" ht="13.5" customHeight="1">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2"/>
      <c r="BM34" s="83"/>
      <c r="BN34" s="83"/>
      <c r="BO34" s="83"/>
      <c r="BP34" s="83"/>
      <c r="BQ34" s="83"/>
      <c r="BR34" s="83"/>
      <c r="BS34" s="83"/>
      <c r="BT34" s="83"/>
      <c r="BU34" s="83"/>
      <c r="BV34" s="83"/>
      <c r="BW34" s="83"/>
      <c r="BX34" s="83"/>
      <c r="BY34" s="83"/>
      <c r="BZ34" s="84"/>
    </row>
    <row r="35" spans="1:78" ht="13.5" customHeight="1">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2"/>
      <c r="BM35" s="83"/>
      <c r="BN35" s="83"/>
      <c r="BO35" s="83"/>
      <c r="BP35" s="83"/>
      <c r="BQ35" s="83"/>
      <c r="BR35" s="83"/>
      <c r="BS35" s="83"/>
      <c r="BT35" s="83"/>
      <c r="BU35" s="83"/>
      <c r="BV35" s="83"/>
      <c r="BW35" s="83"/>
      <c r="BX35" s="83"/>
      <c r="BY35" s="83"/>
      <c r="BZ35" s="84"/>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2"/>
      <c r="BM36" s="83"/>
      <c r="BN36" s="83"/>
      <c r="BO36" s="83"/>
      <c r="BP36" s="83"/>
      <c r="BQ36" s="83"/>
      <c r="BR36" s="83"/>
      <c r="BS36" s="83"/>
      <c r="BT36" s="83"/>
      <c r="BU36" s="83"/>
      <c r="BV36" s="83"/>
      <c r="BW36" s="83"/>
      <c r="BX36" s="83"/>
      <c r="BY36" s="83"/>
      <c r="BZ36" s="84"/>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2"/>
      <c r="BM37" s="83"/>
      <c r="BN37" s="83"/>
      <c r="BO37" s="83"/>
      <c r="BP37" s="83"/>
      <c r="BQ37" s="83"/>
      <c r="BR37" s="83"/>
      <c r="BS37" s="83"/>
      <c r="BT37" s="83"/>
      <c r="BU37" s="83"/>
      <c r="BV37" s="83"/>
      <c r="BW37" s="83"/>
      <c r="BX37" s="83"/>
      <c r="BY37" s="83"/>
      <c r="BZ37" s="84"/>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2"/>
      <c r="BM38" s="83"/>
      <c r="BN38" s="83"/>
      <c r="BO38" s="83"/>
      <c r="BP38" s="83"/>
      <c r="BQ38" s="83"/>
      <c r="BR38" s="83"/>
      <c r="BS38" s="83"/>
      <c r="BT38" s="83"/>
      <c r="BU38" s="83"/>
      <c r="BV38" s="83"/>
      <c r="BW38" s="83"/>
      <c r="BX38" s="83"/>
      <c r="BY38" s="83"/>
      <c r="BZ38" s="84"/>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2"/>
      <c r="BM39" s="83"/>
      <c r="BN39" s="83"/>
      <c r="BO39" s="83"/>
      <c r="BP39" s="83"/>
      <c r="BQ39" s="83"/>
      <c r="BR39" s="83"/>
      <c r="BS39" s="83"/>
      <c r="BT39" s="83"/>
      <c r="BU39" s="83"/>
      <c r="BV39" s="83"/>
      <c r="BW39" s="83"/>
      <c r="BX39" s="83"/>
      <c r="BY39" s="83"/>
      <c r="BZ39" s="84"/>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2"/>
      <c r="BM40" s="83"/>
      <c r="BN40" s="83"/>
      <c r="BO40" s="83"/>
      <c r="BP40" s="83"/>
      <c r="BQ40" s="83"/>
      <c r="BR40" s="83"/>
      <c r="BS40" s="83"/>
      <c r="BT40" s="83"/>
      <c r="BU40" s="83"/>
      <c r="BV40" s="83"/>
      <c r="BW40" s="83"/>
      <c r="BX40" s="83"/>
      <c r="BY40" s="83"/>
      <c r="BZ40" s="84"/>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2"/>
      <c r="BM41" s="83"/>
      <c r="BN41" s="83"/>
      <c r="BO41" s="83"/>
      <c r="BP41" s="83"/>
      <c r="BQ41" s="83"/>
      <c r="BR41" s="83"/>
      <c r="BS41" s="83"/>
      <c r="BT41" s="83"/>
      <c r="BU41" s="83"/>
      <c r="BV41" s="83"/>
      <c r="BW41" s="83"/>
      <c r="BX41" s="83"/>
      <c r="BY41" s="83"/>
      <c r="BZ41" s="84"/>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2"/>
      <c r="BM42" s="83"/>
      <c r="BN42" s="83"/>
      <c r="BO42" s="83"/>
      <c r="BP42" s="83"/>
      <c r="BQ42" s="83"/>
      <c r="BR42" s="83"/>
      <c r="BS42" s="83"/>
      <c r="BT42" s="83"/>
      <c r="BU42" s="83"/>
      <c r="BV42" s="83"/>
      <c r="BW42" s="83"/>
      <c r="BX42" s="83"/>
      <c r="BY42" s="83"/>
      <c r="BZ42" s="84"/>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2"/>
      <c r="BM43" s="83"/>
      <c r="BN43" s="83"/>
      <c r="BO43" s="83"/>
      <c r="BP43" s="83"/>
      <c r="BQ43" s="83"/>
      <c r="BR43" s="83"/>
      <c r="BS43" s="83"/>
      <c r="BT43" s="83"/>
      <c r="BU43" s="83"/>
      <c r="BV43" s="83"/>
      <c r="BW43" s="83"/>
      <c r="BX43" s="83"/>
      <c r="BY43" s="83"/>
      <c r="BZ43" s="84"/>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2"/>
      <c r="BM44" s="83"/>
      <c r="BN44" s="83"/>
      <c r="BO44" s="83"/>
      <c r="BP44" s="83"/>
      <c r="BQ44" s="83"/>
      <c r="BR44" s="83"/>
      <c r="BS44" s="83"/>
      <c r="BT44" s="83"/>
      <c r="BU44" s="83"/>
      <c r="BV44" s="83"/>
      <c r="BW44" s="83"/>
      <c r="BX44" s="83"/>
      <c r="BY44" s="83"/>
      <c r="BZ44" s="84"/>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6" t="s">
        <v>30</v>
      </c>
      <c r="BM45" s="77"/>
      <c r="BN45" s="77"/>
      <c r="BO45" s="77"/>
      <c r="BP45" s="77"/>
      <c r="BQ45" s="77"/>
      <c r="BR45" s="77"/>
      <c r="BS45" s="77"/>
      <c r="BT45" s="77"/>
      <c r="BU45" s="77"/>
      <c r="BV45" s="77"/>
      <c r="BW45" s="77"/>
      <c r="BX45" s="77"/>
      <c r="BY45" s="77"/>
      <c r="BZ45" s="78"/>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9"/>
      <c r="BM46" s="80"/>
      <c r="BN46" s="80"/>
      <c r="BO46" s="80"/>
      <c r="BP46" s="80"/>
      <c r="BQ46" s="80"/>
      <c r="BR46" s="80"/>
      <c r="BS46" s="80"/>
      <c r="BT46" s="80"/>
      <c r="BU46" s="80"/>
      <c r="BV46" s="80"/>
      <c r="BW46" s="80"/>
      <c r="BX46" s="80"/>
      <c r="BY46" s="80"/>
      <c r="BZ46" s="81"/>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2" t="s">
        <v>118</v>
      </c>
      <c r="BM47" s="83"/>
      <c r="BN47" s="83"/>
      <c r="BO47" s="83"/>
      <c r="BP47" s="83"/>
      <c r="BQ47" s="83"/>
      <c r="BR47" s="83"/>
      <c r="BS47" s="83"/>
      <c r="BT47" s="83"/>
      <c r="BU47" s="83"/>
      <c r="BV47" s="83"/>
      <c r="BW47" s="83"/>
      <c r="BX47" s="83"/>
      <c r="BY47" s="83"/>
      <c r="BZ47" s="84"/>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2"/>
      <c r="BM48" s="83"/>
      <c r="BN48" s="83"/>
      <c r="BO48" s="83"/>
      <c r="BP48" s="83"/>
      <c r="BQ48" s="83"/>
      <c r="BR48" s="83"/>
      <c r="BS48" s="83"/>
      <c r="BT48" s="83"/>
      <c r="BU48" s="83"/>
      <c r="BV48" s="83"/>
      <c r="BW48" s="83"/>
      <c r="BX48" s="83"/>
      <c r="BY48" s="83"/>
      <c r="BZ48" s="84"/>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2"/>
      <c r="BM49" s="83"/>
      <c r="BN49" s="83"/>
      <c r="BO49" s="83"/>
      <c r="BP49" s="83"/>
      <c r="BQ49" s="83"/>
      <c r="BR49" s="83"/>
      <c r="BS49" s="83"/>
      <c r="BT49" s="83"/>
      <c r="BU49" s="83"/>
      <c r="BV49" s="83"/>
      <c r="BW49" s="83"/>
      <c r="BX49" s="83"/>
      <c r="BY49" s="83"/>
      <c r="BZ49" s="84"/>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2"/>
      <c r="BM50" s="83"/>
      <c r="BN50" s="83"/>
      <c r="BO50" s="83"/>
      <c r="BP50" s="83"/>
      <c r="BQ50" s="83"/>
      <c r="BR50" s="83"/>
      <c r="BS50" s="83"/>
      <c r="BT50" s="83"/>
      <c r="BU50" s="83"/>
      <c r="BV50" s="83"/>
      <c r="BW50" s="83"/>
      <c r="BX50" s="83"/>
      <c r="BY50" s="83"/>
      <c r="BZ50" s="84"/>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2"/>
      <c r="BM51" s="83"/>
      <c r="BN51" s="83"/>
      <c r="BO51" s="83"/>
      <c r="BP51" s="83"/>
      <c r="BQ51" s="83"/>
      <c r="BR51" s="83"/>
      <c r="BS51" s="83"/>
      <c r="BT51" s="83"/>
      <c r="BU51" s="83"/>
      <c r="BV51" s="83"/>
      <c r="BW51" s="83"/>
      <c r="BX51" s="83"/>
      <c r="BY51" s="83"/>
      <c r="BZ51" s="84"/>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2"/>
      <c r="BM52" s="83"/>
      <c r="BN52" s="83"/>
      <c r="BO52" s="83"/>
      <c r="BP52" s="83"/>
      <c r="BQ52" s="83"/>
      <c r="BR52" s="83"/>
      <c r="BS52" s="83"/>
      <c r="BT52" s="83"/>
      <c r="BU52" s="83"/>
      <c r="BV52" s="83"/>
      <c r="BW52" s="83"/>
      <c r="BX52" s="83"/>
      <c r="BY52" s="83"/>
      <c r="BZ52" s="84"/>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2"/>
      <c r="BM53" s="83"/>
      <c r="BN53" s="83"/>
      <c r="BO53" s="83"/>
      <c r="BP53" s="83"/>
      <c r="BQ53" s="83"/>
      <c r="BR53" s="83"/>
      <c r="BS53" s="83"/>
      <c r="BT53" s="83"/>
      <c r="BU53" s="83"/>
      <c r="BV53" s="83"/>
      <c r="BW53" s="83"/>
      <c r="BX53" s="83"/>
      <c r="BY53" s="83"/>
      <c r="BZ53" s="84"/>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2"/>
      <c r="BM54" s="83"/>
      <c r="BN54" s="83"/>
      <c r="BO54" s="83"/>
      <c r="BP54" s="83"/>
      <c r="BQ54" s="83"/>
      <c r="BR54" s="83"/>
      <c r="BS54" s="83"/>
      <c r="BT54" s="83"/>
      <c r="BU54" s="83"/>
      <c r="BV54" s="83"/>
      <c r="BW54" s="83"/>
      <c r="BX54" s="83"/>
      <c r="BY54" s="83"/>
      <c r="BZ54" s="84"/>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2"/>
      <c r="BM55" s="83"/>
      <c r="BN55" s="83"/>
      <c r="BO55" s="83"/>
      <c r="BP55" s="83"/>
      <c r="BQ55" s="83"/>
      <c r="BR55" s="83"/>
      <c r="BS55" s="83"/>
      <c r="BT55" s="83"/>
      <c r="BU55" s="83"/>
      <c r="BV55" s="83"/>
      <c r="BW55" s="83"/>
      <c r="BX55" s="83"/>
      <c r="BY55" s="83"/>
      <c r="BZ55" s="84"/>
    </row>
    <row r="56" spans="1:78" ht="13.5" customHeight="1">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2"/>
      <c r="BM56" s="83"/>
      <c r="BN56" s="83"/>
      <c r="BO56" s="83"/>
      <c r="BP56" s="83"/>
      <c r="BQ56" s="83"/>
      <c r="BR56" s="83"/>
      <c r="BS56" s="83"/>
      <c r="BT56" s="83"/>
      <c r="BU56" s="83"/>
      <c r="BV56" s="83"/>
      <c r="BW56" s="83"/>
      <c r="BX56" s="83"/>
      <c r="BY56" s="83"/>
      <c r="BZ56" s="84"/>
    </row>
    <row r="57" spans="1:78" ht="13.5" customHeight="1">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2"/>
      <c r="BM57" s="83"/>
      <c r="BN57" s="83"/>
      <c r="BO57" s="83"/>
      <c r="BP57" s="83"/>
      <c r="BQ57" s="83"/>
      <c r="BR57" s="83"/>
      <c r="BS57" s="83"/>
      <c r="BT57" s="83"/>
      <c r="BU57" s="83"/>
      <c r="BV57" s="83"/>
      <c r="BW57" s="83"/>
      <c r="BX57" s="83"/>
      <c r="BY57" s="83"/>
      <c r="BZ57" s="84"/>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2"/>
      <c r="BM58" s="83"/>
      <c r="BN58" s="83"/>
      <c r="BO58" s="83"/>
      <c r="BP58" s="83"/>
      <c r="BQ58" s="83"/>
      <c r="BR58" s="83"/>
      <c r="BS58" s="83"/>
      <c r="BT58" s="83"/>
      <c r="BU58" s="83"/>
      <c r="BV58" s="83"/>
      <c r="BW58" s="83"/>
      <c r="BX58" s="83"/>
      <c r="BY58" s="83"/>
      <c r="BZ58" s="8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c r="A60" s="2"/>
      <c r="B60" s="73" t="s">
        <v>35</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2"/>
      <c r="BM60" s="83"/>
      <c r="BN60" s="83"/>
      <c r="BO60" s="83"/>
      <c r="BP60" s="83"/>
      <c r="BQ60" s="83"/>
      <c r="BR60" s="83"/>
      <c r="BS60" s="83"/>
      <c r="BT60" s="83"/>
      <c r="BU60" s="83"/>
      <c r="BV60" s="83"/>
      <c r="BW60" s="83"/>
      <c r="BX60" s="83"/>
      <c r="BY60" s="83"/>
      <c r="BZ60" s="84"/>
    </row>
    <row r="61" spans="1:78" ht="13.5" customHeight="1">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2"/>
      <c r="BM61" s="83"/>
      <c r="BN61" s="83"/>
      <c r="BO61" s="83"/>
      <c r="BP61" s="83"/>
      <c r="BQ61" s="83"/>
      <c r="BR61" s="83"/>
      <c r="BS61" s="83"/>
      <c r="BT61" s="83"/>
      <c r="BU61" s="83"/>
      <c r="BV61" s="83"/>
      <c r="BW61" s="83"/>
      <c r="BX61" s="83"/>
      <c r="BY61" s="83"/>
      <c r="BZ61" s="84"/>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2"/>
      <c r="BM62" s="83"/>
      <c r="BN62" s="83"/>
      <c r="BO62" s="83"/>
      <c r="BP62" s="83"/>
      <c r="BQ62" s="83"/>
      <c r="BR62" s="83"/>
      <c r="BS62" s="83"/>
      <c r="BT62" s="83"/>
      <c r="BU62" s="83"/>
      <c r="BV62" s="83"/>
      <c r="BW62" s="83"/>
      <c r="BX62" s="83"/>
      <c r="BY62" s="83"/>
      <c r="BZ62" s="84"/>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2"/>
      <c r="BM63" s="83"/>
      <c r="BN63" s="83"/>
      <c r="BO63" s="83"/>
      <c r="BP63" s="83"/>
      <c r="BQ63" s="83"/>
      <c r="BR63" s="83"/>
      <c r="BS63" s="83"/>
      <c r="BT63" s="83"/>
      <c r="BU63" s="83"/>
      <c r="BV63" s="83"/>
      <c r="BW63" s="83"/>
      <c r="BX63" s="83"/>
      <c r="BY63" s="83"/>
      <c r="BZ63" s="84"/>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6" t="s">
        <v>36</v>
      </c>
      <c r="BM64" s="77"/>
      <c r="BN64" s="77"/>
      <c r="BO64" s="77"/>
      <c r="BP64" s="77"/>
      <c r="BQ64" s="77"/>
      <c r="BR64" s="77"/>
      <c r="BS64" s="77"/>
      <c r="BT64" s="77"/>
      <c r="BU64" s="77"/>
      <c r="BV64" s="77"/>
      <c r="BW64" s="77"/>
      <c r="BX64" s="77"/>
      <c r="BY64" s="77"/>
      <c r="BZ64" s="78"/>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9"/>
      <c r="BM65" s="80"/>
      <c r="BN65" s="80"/>
      <c r="BO65" s="80"/>
      <c r="BP65" s="80"/>
      <c r="BQ65" s="80"/>
      <c r="BR65" s="80"/>
      <c r="BS65" s="80"/>
      <c r="BT65" s="80"/>
      <c r="BU65" s="80"/>
      <c r="BV65" s="80"/>
      <c r="BW65" s="80"/>
      <c r="BX65" s="80"/>
      <c r="BY65" s="80"/>
      <c r="BZ65" s="81"/>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2" t="s">
        <v>116</v>
      </c>
      <c r="BM66" s="83"/>
      <c r="BN66" s="83"/>
      <c r="BO66" s="83"/>
      <c r="BP66" s="83"/>
      <c r="BQ66" s="83"/>
      <c r="BR66" s="83"/>
      <c r="BS66" s="83"/>
      <c r="BT66" s="83"/>
      <c r="BU66" s="83"/>
      <c r="BV66" s="83"/>
      <c r="BW66" s="83"/>
      <c r="BX66" s="83"/>
      <c r="BY66" s="83"/>
      <c r="BZ66" s="84"/>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2"/>
      <c r="BM67" s="83"/>
      <c r="BN67" s="83"/>
      <c r="BO67" s="83"/>
      <c r="BP67" s="83"/>
      <c r="BQ67" s="83"/>
      <c r="BR67" s="83"/>
      <c r="BS67" s="83"/>
      <c r="BT67" s="83"/>
      <c r="BU67" s="83"/>
      <c r="BV67" s="83"/>
      <c r="BW67" s="83"/>
      <c r="BX67" s="83"/>
      <c r="BY67" s="83"/>
      <c r="BZ67" s="84"/>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2"/>
      <c r="BM68" s="83"/>
      <c r="BN68" s="83"/>
      <c r="BO68" s="83"/>
      <c r="BP68" s="83"/>
      <c r="BQ68" s="83"/>
      <c r="BR68" s="83"/>
      <c r="BS68" s="83"/>
      <c r="BT68" s="83"/>
      <c r="BU68" s="83"/>
      <c r="BV68" s="83"/>
      <c r="BW68" s="83"/>
      <c r="BX68" s="83"/>
      <c r="BY68" s="83"/>
      <c r="BZ68" s="84"/>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2"/>
      <c r="BM69" s="83"/>
      <c r="BN69" s="83"/>
      <c r="BO69" s="83"/>
      <c r="BP69" s="83"/>
      <c r="BQ69" s="83"/>
      <c r="BR69" s="83"/>
      <c r="BS69" s="83"/>
      <c r="BT69" s="83"/>
      <c r="BU69" s="83"/>
      <c r="BV69" s="83"/>
      <c r="BW69" s="83"/>
      <c r="BX69" s="83"/>
      <c r="BY69" s="83"/>
      <c r="BZ69" s="84"/>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2"/>
      <c r="BM70" s="83"/>
      <c r="BN70" s="83"/>
      <c r="BO70" s="83"/>
      <c r="BP70" s="83"/>
      <c r="BQ70" s="83"/>
      <c r="BR70" s="83"/>
      <c r="BS70" s="83"/>
      <c r="BT70" s="83"/>
      <c r="BU70" s="83"/>
      <c r="BV70" s="83"/>
      <c r="BW70" s="83"/>
      <c r="BX70" s="83"/>
      <c r="BY70" s="83"/>
      <c r="BZ70" s="84"/>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2"/>
      <c r="BM71" s="83"/>
      <c r="BN71" s="83"/>
      <c r="BO71" s="83"/>
      <c r="BP71" s="83"/>
      <c r="BQ71" s="83"/>
      <c r="BR71" s="83"/>
      <c r="BS71" s="83"/>
      <c r="BT71" s="83"/>
      <c r="BU71" s="83"/>
      <c r="BV71" s="83"/>
      <c r="BW71" s="83"/>
      <c r="BX71" s="83"/>
      <c r="BY71" s="83"/>
      <c r="BZ71" s="84"/>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2"/>
      <c r="BM72" s="83"/>
      <c r="BN72" s="83"/>
      <c r="BO72" s="83"/>
      <c r="BP72" s="83"/>
      <c r="BQ72" s="83"/>
      <c r="BR72" s="83"/>
      <c r="BS72" s="83"/>
      <c r="BT72" s="83"/>
      <c r="BU72" s="83"/>
      <c r="BV72" s="83"/>
      <c r="BW72" s="83"/>
      <c r="BX72" s="83"/>
      <c r="BY72" s="83"/>
      <c r="BZ72" s="84"/>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2"/>
      <c r="BM73" s="83"/>
      <c r="BN73" s="83"/>
      <c r="BO73" s="83"/>
      <c r="BP73" s="83"/>
      <c r="BQ73" s="83"/>
      <c r="BR73" s="83"/>
      <c r="BS73" s="83"/>
      <c r="BT73" s="83"/>
      <c r="BU73" s="83"/>
      <c r="BV73" s="83"/>
      <c r="BW73" s="83"/>
      <c r="BX73" s="83"/>
      <c r="BY73" s="83"/>
      <c r="BZ73" s="84"/>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2"/>
      <c r="BM74" s="83"/>
      <c r="BN74" s="83"/>
      <c r="BO74" s="83"/>
      <c r="BP74" s="83"/>
      <c r="BQ74" s="83"/>
      <c r="BR74" s="83"/>
      <c r="BS74" s="83"/>
      <c r="BT74" s="83"/>
      <c r="BU74" s="83"/>
      <c r="BV74" s="83"/>
      <c r="BW74" s="83"/>
      <c r="BX74" s="83"/>
      <c r="BY74" s="83"/>
      <c r="BZ74" s="84"/>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2"/>
      <c r="BM75" s="83"/>
      <c r="BN75" s="83"/>
      <c r="BO75" s="83"/>
      <c r="BP75" s="83"/>
      <c r="BQ75" s="83"/>
      <c r="BR75" s="83"/>
      <c r="BS75" s="83"/>
      <c r="BT75" s="83"/>
      <c r="BU75" s="83"/>
      <c r="BV75" s="83"/>
      <c r="BW75" s="83"/>
      <c r="BX75" s="83"/>
      <c r="BY75" s="83"/>
      <c r="BZ75" s="84"/>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2"/>
      <c r="BM76" s="83"/>
      <c r="BN76" s="83"/>
      <c r="BO76" s="83"/>
      <c r="BP76" s="83"/>
      <c r="BQ76" s="83"/>
      <c r="BR76" s="83"/>
      <c r="BS76" s="83"/>
      <c r="BT76" s="83"/>
      <c r="BU76" s="83"/>
      <c r="BV76" s="83"/>
      <c r="BW76" s="83"/>
      <c r="BX76" s="83"/>
      <c r="BY76" s="83"/>
      <c r="BZ76" s="84"/>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2"/>
      <c r="BM77" s="83"/>
      <c r="BN77" s="83"/>
      <c r="BO77" s="83"/>
      <c r="BP77" s="83"/>
      <c r="BQ77" s="83"/>
      <c r="BR77" s="83"/>
      <c r="BS77" s="83"/>
      <c r="BT77" s="83"/>
      <c r="BU77" s="83"/>
      <c r="BV77" s="83"/>
      <c r="BW77" s="83"/>
      <c r="BX77" s="83"/>
      <c r="BY77" s="83"/>
      <c r="BZ77" s="84"/>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2"/>
      <c r="BM78" s="83"/>
      <c r="BN78" s="83"/>
      <c r="BO78" s="83"/>
      <c r="BP78" s="83"/>
      <c r="BQ78" s="83"/>
      <c r="BR78" s="83"/>
      <c r="BS78" s="83"/>
      <c r="BT78" s="83"/>
      <c r="BU78" s="83"/>
      <c r="BV78" s="83"/>
      <c r="BW78" s="83"/>
      <c r="BX78" s="83"/>
      <c r="BY78" s="83"/>
      <c r="BZ78" s="84"/>
    </row>
    <row r="79" spans="1:78" ht="13.5" customHeight="1">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82"/>
      <c r="BM79" s="83"/>
      <c r="BN79" s="83"/>
      <c r="BO79" s="83"/>
      <c r="BP79" s="83"/>
      <c r="BQ79" s="83"/>
      <c r="BR79" s="83"/>
      <c r="BS79" s="83"/>
      <c r="BT79" s="83"/>
      <c r="BU79" s="83"/>
      <c r="BV79" s="83"/>
      <c r="BW79" s="83"/>
      <c r="BX79" s="83"/>
      <c r="BY79" s="83"/>
      <c r="BZ79" s="84"/>
    </row>
    <row r="80" spans="1:78" ht="13.5" customHeight="1">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82"/>
      <c r="BM80" s="83"/>
      <c r="BN80" s="83"/>
      <c r="BO80" s="83"/>
      <c r="BP80" s="83"/>
      <c r="BQ80" s="83"/>
      <c r="BR80" s="83"/>
      <c r="BS80" s="83"/>
      <c r="BT80" s="83"/>
      <c r="BU80" s="83"/>
      <c r="BV80" s="83"/>
      <c r="BW80" s="83"/>
      <c r="BX80" s="83"/>
      <c r="BY80" s="83"/>
      <c r="BZ80" s="84"/>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2"/>
      <c r="BM81" s="83"/>
      <c r="BN81" s="83"/>
      <c r="BO81" s="83"/>
      <c r="BP81" s="83"/>
      <c r="BQ81" s="83"/>
      <c r="BR81" s="83"/>
      <c r="BS81" s="83"/>
      <c r="BT81" s="83"/>
      <c r="BU81" s="83"/>
      <c r="BV81" s="83"/>
      <c r="BW81" s="83"/>
      <c r="BX81" s="83"/>
      <c r="BY81" s="83"/>
      <c r="BZ81" s="8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151009</v>
      </c>
      <c r="D6" s="34">
        <f t="shared" si="3"/>
        <v>46</v>
      </c>
      <c r="E6" s="34">
        <f t="shared" si="3"/>
        <v>1</v>
      </c>
      <c r="F6" s="34">
        <f t="shared" si="3"/>
        <v>0</v>
      </c>
      <c r="G6" s="34">
        <f t="shared" si="3"/>
        <v>1</v>
      </c>
      <c r="H6" s="34" t="str">
        <f t="shared" si="3"/>
        <v>新潟県　新潟市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65.52</v>
      </c>
      <c r="P6" s="35">
        <f t="shared" si="3"/>
        <v>99.61</v>
      </c>
      <c r="Q6" s="35">
        <f t="shared" si="3"/>
        <v>2451</v>
      </c>
      <c r="R6" s="35">
        <f t="shared" si="3"/>
        <v>800112</v>
      </c>
      <c r="S6" s="35">
        <f t="shared" si="3"/>
        <v>726.45</v>
      </c>
      <c r="T6" s="35">
        <f t="shared" si="3"/>
        <v>1101.4000000000001</v>
      </c>
      <c r="U6" s="35">
        <f t="shared" si="3"/>
        <v>793157</v>
      </c>
      <c r="V6" s="35">
        <f t="shared" si="3"/>
        <v>722.41</v>
      </c>
      <c r="W6" s="35">
        <f t="shared" si="3"/>
        <v>1097.93</v>
      </c>
      <c r="X6" s="36">
        <f>IF(X7="",NA(),X7)</f>
        <v>107.16</v>
      </c>
      <c r="Y6" s="36">
        <f t="shared" ref="Y6:AG6" si="4">IF(Y7="",NA(),Y7)</f>
        <v>104.63</v>
      </c>
      <c r="Z6" s="36">
        <f t="shared" si="4"/>
        <v>110.86</v>
      </c>
      <c r="AA6" s="36">
        <f t="shared" si="4"/>
        <v>112.92</v>
      </c>
      <c r="AB6" s="36">
        <f t="shared" si="4"/>
        <v>116.92</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323.76</v>
      </c>
      <c r="AU6" s="36">
        <f t="shared" ref="AU6:BC6" si="6">IF(AU7="",NA(),AU7)</f>
        <v>263.57</v>
      </c>
      <c r="AV6" s="36">
        <f t="shared" si="6"/>
        <v>141.69</v>
      </c>
      <c r="AW6" s="36">
        <f t="shared" si="6"/>
        <v>143.02000000000001</v>
      </c>
      <c r="AX6" s="36">
        <f t="shared" si="6"/>
        <v>145.96</v>
      </c>
      <c r="AY6" s="36">
        <f t="shared" si="6"/>
        <v>296.75</v>
      </c>
      <c r="AZ6" s="36">
        <f t="shared" si="6"/>
        <v>295.06</v>
      </c>
      <c r="BA6" s="36">
        <f t="shared" si="6"/>
        <v>178.43</v>
      </c>
      <c r="BB6" s="36">
        <f t="shared" si="6"/>
        <v>168.99</v>
      </c>
      <c r="BC6" s="36">
        <f t="shared" si="6"/>
        <v>159.12</v>
      </c>
      <c r="BD6" s="35" t="str">
        <f>IF(BD7="","",IF(BD7="-","【-】","【"&amp;SUBSTITUTE(TEXT(BD7,"#,##0.00"),"-","△")&amp;"】"))</f>
        <v>【262.87】</v>
      </c>
      <c r="BE6" s="36">
        <f>IF(BE7="",NA(),BE7)</f>
        <v>327.91</v>
      </c>
      <c r="BF6" s="36">
        <f t="shared" ref="BF6:BN6" si="7">IF(BF7="",NA(),BF7)</f>
        <v>330.12</v>
      </c>
      <c r="BG6" s="36">
        <f t="shared" si="7"/>
        <v>326.3</v>
      </c>
      <c r="BH6" s="36">
        <f t="shared" si="7"/>
        <v>320.27999999999997</v>
      </c>
      <c r="BI6" s="36">
        <f t="shared" si="7"/>
        <v>321.29000000000002</v>
      </c>
      <c r="BJ6" s="36">
        <f t="shared" si="7"/>
        <v>235.04</v>
      </c>
      <c r="BK6" s="36">
        <f t="shared" si="7"/>
        <v>226.55</v>
      </c>
      <c r="BL6" s="36">
        <f t="shared" si="7"/>
        <v>220.35</v>
      </c>
      <c r="BM6" s="36">
        <f t="shared" si="7"/>
        <v>212.16</v>
      </c>
      <c r="BN6" s="36">
        <f t="shared" si="7"/>
        <v>206.16</v>
      </c>
      <c r="BO6" s="35" t="str">
        <f>IF(BO7="","",IF(BO7="-","【-】","【"&amp;SUBSTITUTE(TEXT(BO7,"#,##0.00"),"-","△")&amp;"】"))</f>
        <v>【270.87】</v>
      </c>
      <c r="BP6" s="36">
        <f>IF(BP7="",NA(),BP7)</f>
        <v>107.71</v>
      </c>
      <c r="BQ6" s="36">
        <f t="shared" ref="BQ6:BY6" si="8">IF(BQ7="",NA(),BQ7)</f>
        <v>104.31</v>
      </c>
      <c r="BR6" s="36">
        <f t="shared" si="8"/>
        <v>111.49</v>
      </c>
      <c r="BS6" s="36">
        <f t="shared" si="8"/>
        <v>110.05</v>
      </c>
      <c r="BT6" s="36">
        <f t="shared" si="8"/>
        <v>115.08</v>
      </c>
      <c r="BU6" s="36">
        <f t="shared" si="8"/>
        <v>98.74</v>
      </c>
      <c r="BV6" s="36">
        <f t="shared" si="8"/>
        <v>99.53</v>
      </c>
      <c r="BW6" s="36">
        <f t="shared" si="8"/>
        <v>104.05</v>
      </c>
      <c r="BX6" s="36">
        <f t="shared" si="8"/>
        <v>104.16</v>
      </c>
      <c r="BY6" s="36">
        <f t="shared" si="8"/>
        <v>104.03</v>
      </c>
      <c r="BZ6" s="35" t="str">
        <f>IF(BZ7="","",IF(BZ7="-","【-】","【"&amp;SUBSTITUTE(TEXT(BZ7,"#,##0.00"),"-","△")&amp;"】"))</f>
        <v>【105.59】</v>
      </c>
      <c r="CA6" s="36">
        <f>IF(CA7="",NA(),CA7)</f>
        <v>132.91999999999999</v>
      </c>
      <c r="CB6" s="36">
        <f t="shared" ref="CB6:CJ6" si="9">IF(CB7="",NA(),CB7)</f>
        <v>137.80000000000001</v>
      </c>
      <c r="CC6" s="36">
        <f t="shared" si="9"/>
        <v>129.31</v>
      </c>
      <c r="CD6" s="36">
        <f t="shared" si="9"/>
        <v>131.24</v>
      </c>
      <c r="CE6" s="36">
        <f t="shared" si="9"/>
        <v>125.65</v>
      </c>
      <c r="CF6" s="36">
        <f t="shared" si="9"/>
        <v>180.69</v>
      </c>
      <c r="CG6" s="36">
        <f t="shared" si="9"/>
        <v>179.62</v>
      </c>
      <c r="CH6" s="36">
        <f t="shared" si="9"/>
        <v>171.57</v>
      </c>
      <c r="CI6" s="36">
        <f t="shared" si="9"/>
        <v>171.29</v>
      </c>
      <c r="CJ6" s="36">
        <f t="shared" si="9"/>
        <v>171.54</v>
      </c>
      <c r="CK6" s="35" t="str">
        <f>IF(CK7="","",IF(CK7="-","【-】","【"&amp;SUBSTITUTE(TEXT(CK7,"#,##0.00"),"-","△")&amp;"】"))</f>
        <v>【163.27】</v>
      </c>
      <c r="CL6" s="36">
        <f>IF(CL7="",NA(),CL7)</f>
        <v>64.290000000000006</v>
      </c>
      <c r="CM6" s="36">
        <f t="shared" ref="CM6:CU6" si="10">IF(CM7="",NA(),CM7)</f>
        <v>63</v>
      </c>
      <c r="CN6" s="36">
        <f t="shared" si="10"/>
        <v>63.5</v>
      </c>
      <c r="CO6" s="36">
        <f t="shared" si="10"/>
        <v>63.22</v>
      </c>
      <c r="CP6" s="36">
        <f t="shared" si="10"/>
        <v>63.3</v>
      </c>
      <c r="CQ6" s="36">
        <f t="shared" si="10"/>
        <v>59.95</v>
      </c>
      <c r="CR6" s="36">
        <f t="shared" si="10"/>
        <v>59.6</v>
      </c>
      <c r="CS6" s="36">
        <f t="shared" si="10"/>
        <v>58.97</v>
      </c>
      <c r="CT6" s="36">
        <f t="shared" si="10"/>
        <v>58.67</v>
      </c>
      <c r="CU6" s="36">
        <f t="shared" si="10"/>
        <v>59</v>
      </c>
      <c r="CV6" s="35" t="str">
        <f>IF(CV7="","",IF(CV7="-","【-】","【"&amp;SUBSTITUTE(TEXT(CV7,"#,##0.00"),"-","△")&amp;"】"))</f>
        <v>【59.94】</v>
      </c>
      <c r="CW6" s="36">
        <f>IF(CW7="",NA(),CW7)</f>
        <v>94.41</v>
      </c>
      <c r="CX6" s="36">
        <f t="shared" ref="CX6:DF6" si="11">IF(CX7="",NA(),CX7)</f>
        <v>94.48</v>
      </c>
      <c r="CY6" s="36">
        <f t="shared" si="11"/>
        <v>94.51</v>
      </c>
      <c r="CZ6" s="36">
        <f t="shared" si="11"/>
        <v>94.42</v>
      </c>
      <c r="DA6" s="36">
        <f t="shared" si="11"/>
        <v>94.41</v>
      </c>
      <c r="DB6" s="36">
        <f t="shared" si="11"/>
        <v>93.11</v>
      </c>
      <c r="DC6" s="36">
        <f t="shared" si="11"/>
        <v>93.22</v>
      </c>
      <c r="DD6" s="36">
        <f t="shared" si="11"/>
        <v>92.91</v>
      </c>
      <c r="DE6" s="36">
        <f t="shared" si="11"/>
        <v>93.36</v>
      </c>
      <c r="DF6" s="36">
        <f t="shared" si="11"/>
        <v>93.69</v>
      </c>
      <c r="DG6" s="35" t="str">
        <f>IF(DG7="","",IF(DG7="-","【-】","【"&amp;SUBSTITUTE(TEXT(DG7,"#,##0.00"),"-","△")&amp;"】"))</f>
        <v>【90.22】</v>
      </c>
      <c r="DH6" s="36">
        <f>IF(DH7="",NA(),DH7)</f>
        <v>42.4</v>
      </c>
      <c r="DI6" s="36">
        <f t="shared" ref="DI6:DQ6" si="12">IF(DI7="",NA(),DI7)</f>
        <v>43.46</v>
      </c>
      <c r="DJ6" s="36">
        <f t="shared" si="12"/>
        <v>44.39</v>
      </c>
      <c r="DK6" s="36">
        <f t="shared" si="12"/>
        <v>45.37</v>
      </c>
      <c r="DL6" s="36">
        <f t="shared" si="12"/>
        <v>46.22</v>
      </c>
      <c r="DM6" s="36">
        <f t="shared" si="12"/>
        <v>45.31</v>
      </c>
      <c r="DN6" s="36">
        <f t="shared" si="12"/>
        <v>45.85</v>
      </c>
      <c r="DO6" s="36">
        <f t="shared" si="12"/>
        <v>46.73</v>
      </c>
      <c r="DP6" s="36">
        <f t="shared" si="12"/>
        <v>47.39</v>
      </c>
      <c r="DQ6" s="36">
        <f t="shared" si="12"/>
        <v>48.05</v>
      </c>
      <c r="DR6" s="35" t="str">
        <f>IF(DR7="","",IF(DR7="-","【-】","【"&amp;SUBSTITUTE(TEXT(DR7,"#,##0.00"),"-","△")&amp;"】"))</f>
        <v>【47.91】</v>
      </c>
      <c r="DS6" s="36">
        <f>IF(DS7="",NA(),DS7)</f>
        <v>13.02</v>
      </c>
      <c r="DT6" s="36">
        <f t="shared" ref="DT6:EB6" si="13">IF(DT7="",NA(),DT7)</f>
        <v>14.2</v>
      </c>
      <c r="DU6" s="36">
        <f t="shared" si="13"/>
        <v>15.15</v>
      </c>
      <c r="DV6" s="36">
        <f t="shared" si="13"/>
        <v>17.260000000000002</v>
      </c>
      <c r="DW6" s="36">
        <f t="shared" si="13"/>
        <v>18.420000000000002</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0.9</v>
      </c>
      <c r="EE6" s="36">
        <f t="shared" ref="EE6:EM6" si="14">IF(EE7="",NA(),EE7)</f>
        <v>1.05</v>
      </c>
      <c r="EF6" s="36">
        <f t="shared" si="14"/>
        <v>1.28</v>
      </c>
      <c r="EG6" s="36">
        <f t="shared" si="14"/>
        <v>0.79</v>
      </c>
      <c r="EH6" s="36">
        <f t="shared" si="14"/>
        <v>0.64</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151009</v>
      </c>
      <c r="D7" s="38">
        <v>46</v>
      </c>
      <c r="E7" s="38">
        <v>1</v>
      </c>
      <c r="F7" s="38">
        <v>0</v>
      </c>
      <c r="G7" s="38">
        <v>1</v>
      </c>
      <c r="H7" s="38" t="s">
        <v>105</v>
      </c>
      <c r="I7" s="38" t="s">
        <v>106</v>
      </c>
      <c r="J7" s="38" t="s">
        <v>107</v>
      </c>
      <c r="K7" s="38" t="s">
        <v>108</v>
      </c>
      <c r="L7" s="38" t="s">
        <v>109</v>
      </c>
      <c r="M7" s="38"/>
      <c r="N7" s="39" t="s">
        <v>110</v>
      </c>
      <c r="O7" s="39">
        <v>65.52</v>
      </c>
      <c r="P7" s="39">
        <v>99.61</v>
      </c>
      <c r="Q7" s="39">
        <v>2451</v>
      </c>
      <c r="R7" s="39">
        <v>800112</v>
      </c>
      <c r="S7" s="39">
        <v>726.45</v>
      </c>
      <c r="T7" s="39">
        <v>1101.4000000000001</v>
      </c>
      <c r="U7" s="39">
        <v>793157</v>
      </c>
      <c r="V7" s="39">
        <v>722.41</v>
      </c>
      <c r="W7" s="39">
        <v>1097.93</v>
      </c>
      <c r="X7" s="39">
        <v>107.16</v>
      </c>
      <c r="Y7" s="39">
        <v>104.63</v>
      </c>
      <c r="Z7" s="39">
        <v>110.86</v>
      </c>
      <c r="AA7" s="39">
        <v>112.92</v>
      </c>
      <c r="AB7" s="39">
        <v>116.92</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323.76</v>
      </c>
      <c r="AU7" s="39">
        <v>263.57</v>
      </c>
      <c r="AV7" s="39">
        <v>141.69</v>
      </c>
      <c r="AW7" s="39">
        <v>143.02000000000001</v>
      </c>
      <c r="AX7" s="39">
        <v>145.96</v>
      </c>
      <c r="AY7" s="39">
        <v>296.75</v>
      </c>
      <c r="AZ7" s="39">
        <v>295.06</v>
      </c>
      <c r="BA7" s="39">
        <v>178.43</v>
      </c>
      <c r="BB7" s="39">
        <v>168.99</v>
      </c>
      <c r="BC7" s="39">
        <v>159.12</v>
      </c>
      <c r="BD7" s="39">
        <v>262.87</v>
      </c>
      <c r="BE7" s="39">
        <v>327.91</v>
      </c>
      <c r="BF7" s="39">
        <v>330.12</v>
      </c>
      <c r="BG7" s="39">
        <v>326.3</v>
      </c>
      <c r="BH7" s="39">
        <v>320.27999999999997</v>
      </c>
      <c r="BI7" s="39">
        <v>321.29000000000002</v>
      </c>
      <c r="BJ7" s="39">
        <v>235.04</v>
      </c>
      <c r="BK7" s="39">
        <v>226.55</v>
      </c>
      <c r="BL7" s="39">
        <v>220.35</v>
      </c>
      <c r="BM7" s="39">
        <v>212.16</v>
      </c>
      <c r="BN7" s="39">
        <v>206.16</v>
      </c>
      <c r="BO7" s="39">
        <v>270.87</v>
      </c>
      <c r="BP7" s="39">
        <v>107.71</v>
      </c>
      <c r="BQ7" s="39">
        <v>104.31</v>
      </c>
      <c r="BR7" s="39">
        <v>111.49</v>
      </c>
      <c r="BS7" s="39">
        <v>110.05</v>
      </c>
      <c r="BT7" s="39">
        <v>115.08</v>
      </c>
      <c r="BU7" s="39">
        <v>98.74</v>
      </c>
      <c r="BV7" s="39">
        <v>99.53</v>
      </c>
      <c r="BW7" s="39">
        <v>104.05</v>
      </c>
      <c r="BX7" s="39">
        <v>104.16</v>
      </c>
      <c r="BY7" s="39">
        <v>104.03</v>
      </c>
      <c r="BZ7" s="39">
        <v>105.59</v>
      </c>
      <c r="CA7" s="39">
        <v>132.91999999999999</v>
      </c>
      <c r="CB7" s="39">
        <v>137.80000000000001</v>
      </c>
      <c r="CC7" s="39">
        <v>129.31</v>
      </c>
      <c r="CD7" s="39">
        <v>131.24</v>
      </c>
      <c r="CE7" s="39">
        <v>125.65</v>
      </c>
      <c r="CF7" s="39">
        <v>180.69</v>
      </c>
      <c r="CG7" s="39">
        <v>179.62</v>
      </c>
      <c r="CH7" s="39">
        <v>171.57</v>
      </c>
      <c r="CI7" s="39">
        <v>171.29</v>
      </c>
      <c r="CJ7" s="39">
        <v>171.54</v>
      </c>
      <c r="CK7" s="39">
        <v>163.27000000000001</v>
      </c>
      <c r="CL7" s="39">
        <v>64.290000000000006</v>
      </c>
      <c r="CM7" s="39">
        <v>63</v>
      </c>
      <c r="CN7" s="39">
        <v>63.5</v>
      </c>
      <c r="CO7" s="39">
        <v>63.22</v>
      </c>
      <c r="CP7" s="39">
        <v>63.3</v>
      </c>
      <c r="CQ7" s="39">
        <v>59.95</v>
      </c>
      <c r="CR7" s="39">
        <v>59.6</v>
      </c>
      <c r="CS7" s="39">
        <v>58.97</v>
      </c>
      <c r="CT7" s="39">
        <v>58.67</v>
      </c>
      <c r="CU7" s="39">
        <v>59</v>
      </c>
      <c r="CV7" s="39">
        <v>59.94</v>
      </c>
      <c r="CW7" s="39">
        <v>94.41</v>
      </c>
      <c r="CX7" s="39">
        <v>94.48</v>
      </c>
      <c r="CY7" s="39">
        <v>94.51</v>
      </c>
      <c r="CZ7" s="39">
        <v>94.42</v>
      </c>
      <c r="DA7" s="39">
        <v>94.41</v>
      </c>
      <c r="DB7" s="39">
        <v>93.11</v>
      </c>
      <c r="DC7" s="39">
        <v>93.22</v>
      </c>
      <c r="DD7" s="39">
        <v>92.91</v>
      </c>
      <c r="DE7" s="39">
        <v>93.36</v>
      </c>
      <c r="DF7" s="39">
        <v>93.69</v>
      </c>
      <c r="DG7" s="39">
        <v>90.22</v>
      </c>
      <c r="DH7" s="39">
        <v>42.4</v>
      </c>
      <c r="DI7" s="39">
        <v>43.46</v>
      </c>
      <c r="DJ7" s="39">
        <v>44.39</v>
      </c>
      <c r="DK7" s="39">
        <v>45.37</v>
      </c>
      <c r="DL7" s="39">
        <v>46.22</v>
      </c>
      <c r="DM7" s="39">
        <v>45.31</v>
      </c>
      <c r="DN7" s="39">
        <v>45.85</v>
      </c>
      <c r="DO7" s="39">
        <v>46.73</v>
      </c>
      <c r="DP7" s="39">
        <v>47.39</v>
      </c>
      <c r="DQ7" s="39">
        <v>48.05</v>
      </c>
      <c r="DR7" s="39">
        <v>47.91</v>
      </c>
      <c r="DS7" s="39">
        <v>13.02</v>
      </c>
      <c r="DT7" s="39">
        <v>14.2</v>
      </c>
      <c r="DU7" s="39">
        <v>15.15</v>
      </c>
      <c r="DV7" s="39">
        <v>17.260000000000002</v>
      </c>
      <c r="DW7" s="39">
        <v>18.420000000000002</v>
      </c>
      <c r="DX7" s="39">
        <v>12.46</v>
      </c>
      <c r="DY7" s="39">
        <v>13.95</v>
      </c>
      <c r="DZ7" s="39">
        <v>15.33</v>
      </c>
      <c r="EA7" s="39">
        <v>16.739999999999998</v>
      </c>
      <c r="EB7" s="39">
        <v>17.97</v>
      </c>
      <c r="EC7" s="39">
        <v>15</v>
      </c>
      <c r="ED7" s="39">
        <v>0.9</v>
      </c>
      <c r="EE7" s="39">
        <v>1.05</v>
      </c>
      <c r="EF7" s="39">
        <v>1.28</v>
      </c>
      <c r="EG7" s="39">
        <v>0.79</v>
      </c>
      <c r="EH7" s="39">
        <v>0.64</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2018-02-13T05:01:56Z</cp:lastPrinted>
  <dcterms:created xsi:type="dcterms:W3CDTF">2017-12-25T01:26:37Z</dcterms:created>
  <dcterms:modified xsi:type="dcterms:W3CDTF">2018-02-22T14:48:33Z</dcterms:modified>
</cp:coreProperties>
</file>