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R6" i="5"/>
  <c r="AD10" i="4" s="1"/>
  <c r="Q6" i="5"/>
  <c r="W10" i="4" s="1"/>
  <c r="P6" i="5"/>
  <c r="O6" i="5"/>
  <c r="I10" i="4" s="1"/>
  <c r="N6" i="5"/>
  <c r="B10" i="4" s="1"/>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P10" i="4"/>
  <c r="AL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<sst xmlns="http://schemas.openxmlformats.org/spreadsheetml/2006/main" count="235" uniqueCount="123">
  <si>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</si>
  <si>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</si>
  <si>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</si>
  <si>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</si>
  <si>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</si>
  <si>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</si>
  <si>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</si>
  <si>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</si>
  <si>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</si>
  <si>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</si>
  <si>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</si>
  <si>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</si>
  <si>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</si>
  <si>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</si>
  <si>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</si>
  <si>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</si>
  <si>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</si>
  <si>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</si>
  <si>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</si>
  <si>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</si>
  <si>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</si>
  <si>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</si>
  <si>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</si>
  <si>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</si>
  <si>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</si>
  <si>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</si>
  <si>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</si>
  <si>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</si>
  <si>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</si>
  <si>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</si>
  <si>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</si>
  <si>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</si>
  <si>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</si>
  <si>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</si>
  <si>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</si>
  <si>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</si>
  <si>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</si>
  <si>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</si>
  <si>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</si>
  <si>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</si>
  <si>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</si>
  <si>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</si>
  <si>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</si>
  <si>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</si>
  <si>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</si>
  <si>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</si>
  <si>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</si>
  <si>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</si>
  <si>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</si>
  <si>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</si>
  <si>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</si>
  <si>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</si>
  <si>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</si>
  <si>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</si>
  <si>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</si>
  <si>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</si>
  <si>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</si>
  <si>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</si>
  <si>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</si>
  <si>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</si>
  <si>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</si>
  <si>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</si>
  <si>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</si>
  <si>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</si>
  <si>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</si>
  <si>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</si>
  <si>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</si>
  <si>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</si>
  <si>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</si>
  <si>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</si>
  <si>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</si>
  <si>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</si>
  <si>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</si>
  <si>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</si>
  <si>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</si>
  <si>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</si>
  <si>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</si>
  <si>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</si>
  <si>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</si>
  <si>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</si>
  <si>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</si>
  <si>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</si>
  <si>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</si>
  <si>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</si>
  <si>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</si>
  <si>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</si>
  <si>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</si>
  <si>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</si>
  <si>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</si>
  <si>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</si>
  <si>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</si>
  <si>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</si>
  <si>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</si>
  <si>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</si>
  <si>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</si>
  <si>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</si>
  <si>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</si>
  <si>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</si>
  <si>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</si>
  <si>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</si>
  <si>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</si>
  <si>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</si>
  <si>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</si>
  <si>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</si>
  <si>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</si>
  <si>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</si>
  <si>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</si>
  <si>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</si>
  <si>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静岡市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</si>
  <si>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</si>
  <si>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</si>
  <si>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</si>
  <si>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</si>
  <si>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</si>
  <si>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</si>
  <si>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</si>
  <si>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</si>
  <si>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</si>
  <si>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</si>
  <si>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</si>
  <si>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有形固定資産減価償却率は平成26年度から新会計制度移行に伴い増加しているが、類似団体平均を下回っている。これは、本市は制度移行（基準改正）前、市合併前の旧静岡市においてフル償却を採用していたため、減価償却費の伸びが類似団体平均に比して少なかったと推察される。
　②管渠老朽化率は、平成26年度以前は類似団体平均を上回っていたが、③管渠改善率の伸びもあり、改善されている。これは、本市第３次中期経営計画（平成27～30年度）（以下、「経営計画」と表記。）に基づいて、事業量を従来よりも増加計画し、実施されている成果と考える。</t>
    <rPh sb="63" eb="65">
      <t>イコウ</t>
    </rPh>
    <rPh sb="66" eb="68">
      <t>キジュン</t>
    </rPh>
    <rPh sb="68" eb="70">
      <t>カイセイ</t>
    </rPh>
    <rPh sb="73" eb="74">
      <t>シ</t>
    </rPh>
    <rPh sb="74" eb="76">
      <t>ガッペイ</t>
    </rPh>
    <rPh sb="76" eb="77">
      <t>マエ</t>
    </rPh>
    <rPh sb="78" eb="79">
      <t>キュウ</t>
    </rPh>
    <rPh sb="79" eb="82">
      <t>シズオカシ</t>
    </rPh>
    <rPh sb="142" eb="144">
      <t>ヘイセイ</t>
    </rPh>
    <rPh sb="146" eb="148">
      <t>ネンド</t>
    </rPh>
    <rPh sb="148" eb="150">
      <t>イゼン</t>
    </rPh>
    <rPh sb="191" eb="193">
      <t>ホンシ</t>
    </rPh>
    <rPh sb="214" eb="216">
      <t>イカ</t>
    </rPh>
    <rPh sb="218" eb="220">
      <t>ケイエイ</t>
    </rPh>
    <rPh sb="220" eb="222">
      <t>ケイカク</t>
    </rPh>
    <rPh sb="224" eb="226">
      <t>ヒョウキ</t>
    </rPh>
    <rPh sb="243" eb="245">
      <t>ゾウカ</t>
    </rPh>
    <rPh sb="245" eb="247">
      <t>ケイカク</t>
    </rPh>
    <rPh sb="259" eb="260">
      <t>カンガ</t>
    </rPh>
    <phoneticPr fontId="7"/>
  </si>
  <si>
    <t>　平成27年度より一般会計繰入金が減額されたことにより、経費回収率は平成26年度以前と比較して落ち込んだものの、平成28年度決算においては100％を回復したこと、経常収支比率は100％以上を維持していること及び支払能力も類似団体平均を上回っていることから、健全な経営が出来ていると言える。
　しかし、企業債残高は減少傾向にあるものの、企業債残高対事業規模比率は類似団体平均を大幅に上回っていることから、将来の負担を過度のものとしないためにも投資と財源のバランスをより一層留意しながら事業を計画・推進して行くことが求められる。
　老朽化の状況は改善傾向となっており、今後も経営計画に基づき、健全で持続的な下水道事業経営を確保するため、計画的な事業実施に努める。
経営戦略策定状況（平成31年度までに策定予定）</t>
    <rPh sb="1" eb="3">
      <t>ヘイセイ</t>
    </rPh>
    <rPh sb="5" eb="7">
      <t>ネンド</t>
    </rPh>
    <rPh sb="9" eb="11">
      <t>イッパン</t>
    </rPh>
    <rPh sb="11" eb="13">
      <t>カイケイ</t>
    </rPh>
    <rPh sb="13" eb="15">
      <t>クリイレ</t>
    </rPh>
    <rPh sb="15" eb="16">
      <t>キン</t>
    </rPh>
    <rPh sb="17" eb="19">
      <t>ゲンガク</t>
    </rPh>
    <rPh sb="56" eb="58">
      <t>ヘイセイ</t>
    </rPh>
    <rPh sb="60" eb="62">
      <t>ネンド</t>
    </rPh>
    <rPh sb="62" eb="64">
      <t>ケッサン</t>
    </rPh>
    <rPh sb="74" eb="76">
      <t>カイフク</t>
    </rPh>
    <rPh sb="103" eb="104">
      <t>オヨ</t>
    </rPh>
    <rPh sb="140" eb="141">
      <t>イ</t>
    </rPh>
    <rPh sb="207" eb="209">
      <t>カド</t>
    </rPh>
    <rPh sb="223" eb="225">
      <t>ザイゲン</t>
    </rPh>
    <rPh sb="235" eb="237">
      <t>リュウイ</t>
    </rPh>
    <rPh sb="244" eb="246">
      <t>ケイカク</t>
    </rPh>
    <rPh sb="285" eb="287">
      <t>ケイエイ</t>
    </rPh>
    <rPh sb="287" eb="289">
      <t>ケイカク</t>
    </rPh>
    <rPh sb="297" eb="300">
      <t>ジゾクテキ</t>
    </rPh>
    <rPh sb="301" eb="304">
      <t>ゲスイドウ</t>
    </rPh>
    <rPh sb="304" eb="306">
      <t>ジギョウ</t>
    </rPh>
    <rPh sb="306" eb="308">
      <t>ケイエイ</t>
    </rPh>
    <rPh sb="309" eb="311">
      <t>カクホ</t>
    </rPh>
    <rPh sb="318" eb="319">
      <t>テキ</t>
    </rPh>
    <rPh sb="320" eb="322">
      <t>ジギョウ</t>
    </rPh>
    <rPh sb="330" eb="332">
      <t>ケイエイ</t>
    </rPh>
    <rPh sb="332" eb="334">
      <t>センリャク</t>
    </rPh>
    <rPh sb="334" eb="336">
      <t>サクテイ</t>
    </rPh>
    <rPh sb="336" eb="338">
      <t>ジョウキョウ</t>
    </rPh>
    <rPh sb="339" eb="341">
      <t>ヘイセイ</t>
    </rPh>
    <rPh sb="343" eb="345">
      <t>ネンド</t>
    </rPh>
    <rPh sb="348" eb="350">
      <t>サクテイ</t>
    </rPh>
    <rPh sb="350" eb="352">
      <t>ヨテイ</t>
    </rPh>
    <phoneticPr fontId="7"/>
  </si>
  <si>
    <t>　①経常収支比率は類似団体平均を僅かに上回り、過去５年100％以上を維持していることから、健全な経営を続けていると言える。
　③流動比率については、平成26年度からの新会計制度移行に伴い、資本と負債の計上が変更されたことに伴い大幅に減少したが、支払能力については類似団体の平均値を大幅に上回っている。
　④企業債残高対事業規模比率は過去５年ほぼ横ばいであるが、類似団体平均を大幅に上回っている。これは、類似団体に比べ普及率が低く、未だ拡張事業費がかかっていることや、処理区域内の人口密度が低いため、借入金に対する使用料収入が少ないことが要因と考えられる。
　⑤経費回収率と、⑥汚水処理原価については、平成27年度より一般会計からの繰入金のうち、「分流式下水道に要する経費」が３条予算の予定利益相当分の1/2減額されたこと（本市独自基準）による影響を受けている。
　また、類似団体に比べて普及率が低いことと汚水処理費に占める資本費の割合が高いことや、処理区域内の人口密度が低いために経費に対する使用料収入が少ないことから、経費回収率では平均値を下回り、汚水処理原価は上回る結果となった。
　⑦施設利用率は、平成25年度に静岡県から静清浄化センターが移管されたことで処理能力が増加し、一時的に利用率が低下したが、その後、管渠築造工事の進捗や、水洗化率の増加により、類似団体平均も上回っていることから効率的に施設が運用されていると言える。
　⑧水洗化率は年々上昇しているが、普及率との関係もあり、類似団体平均値を大きく下回っている。今後も費用対効果を検証し、普及率と水洗化率の向上を図りたい。</t>
    <rPh sb="19" eb="20">
      <t>ウエ</t>
    </rPh>
    <rPh sb="271" eb="272">
      <t>カンガ</t>
    </rPh>
    <rPh sb="339" eb="341">
      <t>ヨサン</t>
    </rPh>
    <rPh sb="342" eb="344">
      <t>ヨテイ</t>
    </rPh>
    <rPh sb="371" eb="373">
      <t>エイキョウ</t>
    </rPh>
    <rPh sb="374" eb="375">
      <t>ウ</t>
    </rPh>
    <rPh sb="385" eb="387">
      <t>ルイジ</t>
    </rPh>
    <rPh sb="387" eb="389">
      <t>ダンタイ</t>
    </rPh>
    <rPh sb="390" eb="391">
      <t>クラ</t>
    </rPh>
    <rPh sb="393" eb="395">
      <t>フキュウ</t>
    </rPh>
    <rPh sb="395" eb="396">
      <t>リツ</t>
    </rPh>
    <rPh sb="397" eb="398">
      <t>ヒク</t>
    </rPh>
    <rPh sb="402" eb="404">
      <t>オスイ</t>
    </rPh>
    <rPh sb="404" eb="406">
      <t>ショリ</t>
    </rPh>
    <rPh sb="406" eb="407">
      <t>ヒ</t>
    </rPh>
    <rPh sb="408" eb="409">
      <t>シ</t>
    </rPh>
    <rPh sb="411" eb="413">
      <t>シホン</t>
    </rPh>
    <rPh sb="413" eb="414">
      <t>ヒ</t>
    </rPh>
    <rPh sb="415" eb="417">
      <t>ワリアイ</t>
    </rPh>
    <rPh sb="418" eb="419">
      <t>タカ</t>
    </rPh>
    <rPh sb="440" eb="442">
      <t>ケイヒ</t>
    </rPh>
    <rPh sb="460" eb="462">
      <t>ケイヒ</t>
    </rPh>
    <rPh sb="462" eb="464">
      <t>カイシュウ</t>
    </rPh>
    <rPh sb="464" eb="465">
      <t>リツ</t>
    </rPh>
    <rPh sb="467" eb="470">
      <t>ヘイキンチ</t>
    </rPh>
    <rPh sb="471" eb="473">
      <t>シタマワ</t>
    </rPh>
    <rPh sb="475" eb="477">
      <t>オスイ</t>
    </rPh>
    <rPh sb="477" eb="479">
      <t>ショリ</t>
    </rPh>
    <rPh sb="479" eb="481">
      <t>ゲンカ</t>
    </rPh>
    <rPh sb="482" eb="484">
      <t>ウワマワ</t>
    </rPh>
    <rPh sb="485" eb="487">
      <t>ケッカ</t>
    </rPh>
    <rPh sb="612" eb="613">
      <t>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</si>
</sst>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2" xfId="1" applyNumberFormat="1" applyFont="1" applyBorder="1" applyAlignment="1" applyProtection="1">
      <alignment horizontal="center" vertical="center"/>
      <protection locked="0"/>
    </xf>
    <xf numFmtId="0" fontId="14" fillId="0" borderId="6"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3" fillId="0" borderId="3" xfId="1" applyFont="1" applyFill="1" applyBorder="1" applyAlignment="1">
      <alignment horizontal="left" vertical="center"/>
    </xf>
    <xf numFmtId="0" fontId="13" fillId="0" borderId="4" xfId="1" applyFont="1" applyFill="1" applyBorder="1" applyAlignment="1">
      <alignment horizontal="left" vertical="center"/>
    </xf>
    <xf numFmtId="0" fontId="13" fillId="0" borderId="5" xfId="1" applyFont="1" applyFill="1" applyBorder="1" applyAlignment="1">
      <alignment horizontal="left" vertical="center"/>
    </xf>
    <xf numFmtId="0" fontId="13" fillId="0" borderId="6" xfId="1" applyFont="1" applyFill="1" applyBorder="1" applyAlignment="1">
      <alignment horizontal="left" vertical="center"/>
    </xf>
    <xf numFmtId="0" fontId="13" fillId="0" borderId="0" xfId="1" applyFont="1" applyFill="1" applyBorder="1" applyAlignment="1">
      <alignment horizontal="left" vertical="center"/>
    </xf>
    <xf numFmtId="0" fontId="13" fillId="0" borderId="7" xfId="1" applyFont="1" applyFill="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0.4</c:v>
                </c:pt>
                <c:pt idx="1">
                  <c:v>0.51</c:v>
                </c:pt>
                <c:pt idx="2">
                  <c:v>0.34</c:v>
                </c:pt>
                <c:pt idx="3">
                  <c:v>0.85</c:v>
                </c:pt>
                <c:pt idx="4">
                  <c:v>0.49</c:v>
                </c:pt>
              </c:numCache>
            </c:numRef>
          </c:val>
          <c:extLst xmlns:c16r2="http://schemas.microsoft.com/office/drawing/2015/06/chart">
            <c:ext xmlns:c16="http://schemas.microsoft.com/office/drawing/2014/chart" uri="{C3380CC4-5D6E-409C-BE32-E72D297353CC}">
              <c16:uniqueId val="{00000000-FCBE-42D1-9125-DAEC385BF90F}"/>
            </c:ext>
          </c:extLst>
        </c:ser>
        <c:dLbls>
          <c:showLegendKey val="0"/>
          <c:showVal val="0"/>
          <c:showCatName val="0"/>
          <c:showSerName val="0"/>
          <c:showPercent val="0"/>
          <c:showBubbleSize val="0"/>
        </c:dLbls>
        <c:gapWidth val="150"/>
        <c:axId val="453375952"/>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extLst xmlns:c16r2="http://schemas.microsoft.com/office/drawing/2015/06/chart">
            <c:ext xmlns:c16="http://schemas.microsoft.com/office/drawing/2014/chart" uri="{C3380CC4-5D6E-409C-BE32-E72D297353CC}">
              <c16:uniqueId val="{00000001-FCBE-42D1-9125-DAEC385BF90F}"/>
            </c:ext>
          </c:extLst>
        </c:ser>
        <c:dLbls>
          <c:showLegendKey val="0"/>
          <c:showVal val="0"/>
          <c:showCatName val="0"/>
          <c:showSerName val="0"/>
          <c:showPercent val="0"/>
          <c:showBubbleSize val="0"/>
        </c:dLbls>
        <c:marker val="1"/>
        <c:smooth val="0"/>
        <c:axId val="453375952"/>
        <c:axId val="453376736"/>
      </c:lineChart>
      <c:dateAx>
        <c:axId val="453375952"/>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102.24</c:v>
                </c:pt>
                <c:pt idx="1">
                  <c:v>101.77</c:v>
                </c:pt>
                <c:pt idx="2">
                  <c:v>111.01</c:v>
                </c:pt>
                <c:pt idx="3">
                  <c:v>107.15</c:v>
                </c:pt>
                <c:pt idx="4">
                  <c:v>109.51</c:v>
                </c:pt>
              </c:numCache>
            </c:numRef>
          </c:val>
          <c:extLst xmlns:c16r2="http://schemas.microsoft.com/office/drawing/2015/06/chart">
            <c:ext xmlns:c16="http://schemas.microsoft.com/office/drawing/2014/chart" uri="{C3380CC4-5D6E-409C-BE32-E72D297353CC}">
              <c16:uniqueId val="{00000000-39B7-401A-8D32-B27F82DA3D74}"/>
            </c:ext>
          </c:extLst>
        </c:ser>
        <c:dLbls>
          <c:showLegendKey val="0"/>
          <c:showVal val="0"/>
          <c:showCatName val="0"/>
          <c:showSerName val="0"/>
          <c:showPercent val="0"/>
          <c:showBubbleSize val="0"/>
        </c:dLbls>
        <c:gapWidth val="150"/>
        <c:axId val="453375560"/>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extLst xmlns:c16r2="http://schemas.microsoft.com/office/drawing/2015/06/chart">
            <c:ext xmlns:c16="http://schemas.microsoft.com/office/drawing/2014/chart" uri="{C3380CC4-5D6E-409C-BE32-E72D297353CC}">
              <c16:uniqueId val="{00000001-39B7-401A-8D32-B27F82DA3D74}"/>
            </c:ext>
          </c:extLst>
        </c:ser>
        <c:dLbls>
          <c:showLegendKey val="0"/>
          <c:showVal val="0"/>
          <c:showCatName val="0"/>
          <c:showSerName val="0"/>
          <c:showPercent val="0"/>
          <c:showBubbleSize val="0"/>
        </c:dLbls>
        <c:marker val="1"/>
        <c:smooth val="0"/>
        <c:axId val="453375560"/>
        <c:axId val="453370072"/>
      </c:lineChart>
      <c:dateAx>
        <c:axId val="453375560"/>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31.31</c:v>
                </c:pt>
                <c:pt idx="1">
                  <c:v>29.85</c:v>
                </c:pt>
                <c:pt idx="2">
                  <c:v>36.93</c:v>
                </c:pt>
                <c:pt idx="3">
                  <c:v>38.31</c:v>
                </c:pt>
                <c:pt idx="4">
                  <c:v>39.58</c:v>
                </c:pt>
              </c:numCache>
            </c:numRef>
          </c:val>
          <c:extLst xmlns:c16r2="http://schemas.microsoft.com/office/drawing/2015/06/chart">
            <c:ext xmlns:c16="http://schemas.microsoft.com/office/drawing/2014/chart" uri="{C3380CC4-5D6E-409C-BE32-E72D297353CC}">
              <c16:uniqueId val="{00000000-2DD6-45F4-813D-CF8BC6C773E7}"/>
            </c:ext>
          </c:extLst>
        </c:ser>
        <c:dLbls>
          <c:showLegendKey val="0"/>
          <c:showVal val="0"/>
          <c:showCatName val="0"/>
          <c:showSerName val="0"/>
          <c:showPercent val="0"/>
          <c:showBubbleSize val="0"/>
        </c:dLbls>
        <c:gapWidth val="150"/>
        <c:axId val="453376344"/>
        <c:axId val="45337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extLst xmlns:c16r2="http://schemas.microsoft.com/office/drawing/2015/06/chart">
            <c:ext xmlns:c16="http://schemas.microsoft.com/office/drawing/2014/chart" uri="{C3380CC4-5D6E-409C-BE32-E72D297353CC}">
              <c16:uniqueId val="{00000001-2DD6-45F4-813D-CF8BC6C773E7}"/>
            </c:ext>
          </c:extLst>
        </c:ser>
        <c:dLbls>
          <c:showLegendKey val="0"/>
          <c:showVal val="0"/>
          <c:showCatName val="0"/>
          <c:showSerName val="0"/>
          <c:showPercent val="0"/>
          <c:showBubbleSize val="0"/>
        </c:dLbls>
        <c:marker val="1"/>
        <c:smooth val="0"/>
        <c:axId val="453376344"/>
        <c:axId val="453377128"/>
      </c:lineChart>
      <c:dateAx>
        <c:axId val="453376344"/>
        <c:scaling>
          <c:orientation val="minMax"/>
        </c:scaling>
        <c:delete val="1"/>
        <c:axPos val="b"/>
        <c:numFmt formatCode="ge" sourceLinked="1"/>
        <c:majorTickMark val="none"/>
        <c:minorTickMark val="none"/>
        <c:tickLblPos val="none"/>
        <c:crossAx val="453377128"/>
        <c:crosses val="autoZero"/>
        <c:auto val="1"/>
        <c:lblOffset val="100"/>
        <c:baseTimeUnit val="years"/>
      </c:dateAx>
      <c:valAx>
        <c:axId val="45337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7.43</c:v>
                </c:pt>
                <c:pt idx="1">
                  <c:v>7.58</c:v>
                </c:pt>
                <c:pt idx="2">
                  <c:v>7.97</c:v>
                </c:pt>
                <c:pt idx="3">
                  <c:v>7.07</c:v>
                </c:pt>
                <c:pt idx="4">
                  <c:v>6.98</c:v>
                </c:pt>
              </c:numCache>
            </c:numRef>
          </c:val>
          <c:extLst xmlns:c16r2="http://schemas.microsoft.com/office/drawing/2015/06/chart">
            <c:ext xmlns:c16="http://schemas.microsoft.com/office/drawing/2014/chart" uri="{C3380CC4-5D6E-409C-BE32-E72D297353CC}">
              <c16:uniqueId val="{00000000-B08A-4C8D-A110-A31C1BC5400F}"/>
            </c:ext>
          </c:extLst>
        </c:ser>
        <c:dLbls>
          <c:showLegendKey val="0"/>
          <c:showVal val="0"/>
          <c:showCatName val="0"/>
          <c:showSerName val="0"/>
          <c:showPercent val="0"/>
          <c:showBubbleSize val="0"/>
        </c:dLbls>
        <c:gapWidth val="150"/>
        <c:axId val="277240536"/>
        <c:axId val="27724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extLst xmlns:c16r2="http://schemas.microsoft.com/office/drawing/2015/06/chart">
            <c:ext xmlns:c16="http://schemas.microsoft.com/office/drawing/2014/chart" uri="{C3380CC4-5D6E-409C-BE32-E72D297353CC}">
              <c16:uniqueId val="{00000001-B08A-4C8D-A110-A31C1BC5400F}"/>
            </c:ext>
          </c:extLst>
        </c:ser>
        <c:dLbls>
          <c:showLegendKey val="0"/>
          <c:showVal val="0"/>
          <c:showCatName val="0"/>
          <c:showSerName val="0"/>
          <c:showPercent val="0"/>
          <c:showBubbleSize val="0"/>
        </c:dLbls>
        <c:marker val="1"/>
        <c:smooth val="0"/>
        <c:axId val="277240536"/>
        <c:axId val="277243672"/>
      </c:lineChart>
      <c:dateAx>
        <c:axId val="277240536"/>
        <c:scaling>
          <c:orientation val="minMax"/>
        </c:scaling>
        <c:delete val="1"/>
        <c:axPos val="b"/>
        <c:numFmt formatCode="ge" sourceLinked="1"/>
        <c:majorTickMark val="none"/>
        <c:minorTickMark val="none"/>
        <c:tickLblPos val="none"/>
        <c:crossAx val="277243672"/>
        <c:crosses val="autoZero"/>
        <c:auto val="1"/>
        <c:lblOffset val="100"/>
        <c:baseTimeUnit val="years"/>
      </c:dateAx>
      <c:valAx>
        <c:axId val="27724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C3-4B72-B3B9-F8512C80E264}"/>
            </c:ext>
          </c:extLst>
        </c:ser>
        <c:dLbls>
          <c:showLegendKey val="0"/>
          <c:showVal val="0"/>
          <c:showCatName val="0"/>
          <c:showSerName val="0"/>
          <c:showPercent val="0"/>
          <c:showBubbleSize val="0"/>
        </c:dLbls>
        <c:gapWidth val="150"/>
        <c:axId val="277244456"/>
        <c:axId val="27724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extLst xmlns:c16r2="http://schemas.microsoft.com/office/drawing/2015/06/chart">
            <c:ext xmlns:c16="http://schemas.microsoft.com/office/drawing/2014/chart" uri="{C3380CC4-5D6E-409C-BE32-E72D297353CC}">
              <c16:uniqueId val="{00000001-FAC3-4B72-B3B9-F8512C80E264}"/>
            </c:ext>
          </c:extLst>
        </c:ser>
        <c:dLbls>
          <c:showLegendKey val="0"/>
          <c:showVal val="0"/>
          <c:showCatName val="0"/>
          <c:showSerName val="0"/>
          <c:showPercent val="0"/>
          <c:showBubbleSize val="0"/>
        </c:dLbls>
        <c:marker val="1"/>
        <c:smooth val="0"/>
        <c:axId val="277244456"/>
        <c:axId val="277244848"/>
      </c:lineChart>
      <c:dateAx>
        <c:axId val="277244456"/>
        <c:scaling>
          <c:orientation val="minMax"/>
        </c:scaling>
        <c:delete val="1"/>
        <c:axPos val="b"/>
        <c:numFmt formatCode="ge" sourceLinked="1"/>
        <c:majorTickMark val="none"/>
        <c:minorTickMark val="none"/>
        <c:tickLblPos val="none"/>
        <c:crossAx val="277244848"/>
        <c:crosses val="autoZero"/>
        <c:auto val="1"/>
        <c:lblOffset val="100"/>
        <c:baseTimeUnit val="years"/>
      </c:dateAx>
      <c:valAx>
        <c:axId val="27724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191.94</c:v>
                </c:pt>
                <c:pt idx="1">
                  <c:v>232.78</c:v>
                </c:pt>
                <c:pt idx="2">
                  <c:v>78.31</c:v>
                </c:pt>
                <c:pt idx="3">
                  <c:v>86.39</c:v>
                </c:pt>
                <c:pt idx="4">
                  <c:v>97.52</c:v>
                </c:pt>
              </c:numCache>
            </c:numRef>
          </c:val>
          <c:extLst xmlns:c16r2="http://schemas.microsoft.com/office/drawing/2015/06/chart">
            <c:ext xmlns:c16="http://schemas.microsoft.com/office/drawing/2014/chart" uri="{C3380CC4-5D6E-409C-BE32-E72D297353CC}">
              <c16:uniqueId val="{00000000-66B8-4E19-BE07-2E485A1A44B3}"/>
            </c:ext>
          </c:extLst>
        </c:ser>
        <c:dLbls>
          <c:showLegendKey val="0"/>
          <c:showVal val="0"/>
          <c:showCatName val="0"/>
          <c:showSerName val="0"/>
          <c:showPercent val="0"/>
          <c:showBubbleSize val="0"/>
        </c:dLbls>
        <c:gapWidth val="150"/>
        <c:axId val="277241320"/>
        <c:axId val="27724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extLst xmlns:c16r2="http://schemas.microsoft.com/office/drawing/2015/06/chart">
            <c:ext xmlns:c16="http://schemas.microsoft.com/office/drawing/2014/chart" uri="{C3380CC4-5D6E-409C-BE32-E72D297353CC}">
              <c16:uniqueId val="{00000001-66B8-4E19-BE07-2E485A1A44B3}"/>
            </c:ext>
          </c:extLst>
        </c:ser>
        <c:dLbls>
          <c:showLegendKey val="0"/>
          <c:showVal val="0"/>
          <c:showCatName val="0"/>
          <c:showSerName val="0"/>
          <c:showPercent val="0"/>
          <c:showBubbleSize val="0"/>
        </c:dLbls>
        <c:marker val="1"/>
        <c:smooth val="0"/>
        <c:axId val="277241320"/>
        <c:axId val="277242104"/>
      </c:lineChart>
      <c:dateAx>
        <c:axId val="277241320"/>
        <c:scaling>
          <c:orientation val="minMax"/>
        </c:scaling>
        <c:delete val="1"/>
        <c:axPos val="b"/>
        <c:numFmt formatCode="ge" sourceLinked="1"/>
        <c:majorTickMark val="none"/>
        <c:minorTickMark val="none"/>
        <c:tickLblPos val="none"/>
        <c:crossAx val="277242104"/>
        <c:crosses val="autoZero"/>
        <c:auto val="1"/>
        <c:lblOffset val="100"/>
        <c:baseTimeUnit val="years"/>
      </c:dateAx>
      <c:valAx>
        <c:axId val="2772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1506.59</c:v>
                </c:pt>
                <c:pt idx="1">
                  <c:v>1522.32</c:v>
                </c:pt>
                <c:pt idx="2">
                  <c:v>1523.93</c:v>
                </c:pt>
                <c:pt idx="3">
                  <c:v>1500.33</c:v>
                </c:pt>
                <c:pt idx="4">
                  <c:v>1486.74</c:v>
                </c:pt>
              </c:numCache>
            </c:numRef>
          </c:val>
          <c:extLst xmlns:c16r2="http://schemas.microsoft.com/office/drawing/2015/06/chart">
            <c:ext xmlns:c16="http://schemas.microsoft.com/office/drawing/2014/chart" uri="{C3380CC4-5D6E-409C-BE32-E72D297353CC}">
              <c16:uniqueId val="{00000000-4252-4D83-B684-66A51EDF5701}"/>
            </c:ext>
          </c:extLst>
        </c:ser>
        <c:dLbls>
          <c:showLegendKey val="0"/>
          <c:showVal val="0"/>
          <c:showCatName val="0"/>
          <c:showSerName val="0"/>
          <c:showPercent val="0"/>
          <c:showBubbleSize val="0"/>
        </c:dLbls>
        <c:gapWidth val="150"/>
        <c:axId val="277241712"/>
        <c:axId val="66450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extLst xmlns:c16r2="http://schemas.microsoft.com/office/drawing/2015/06/chart">
            <c:ext xmlns:c16="http://schemas.microsoft.com/office/drawing/2014/chart" uri="{C3380CC4-5D6E-409C-BE32-E72D297353CC}">
              <c16:uniqueId val="{00000001-4252-4D83-B684-66A51EDF5701}"/>
            </c:ext>
          </c:extLst>
        </c:ser>
        <c:dLbls>
          <c:showLegendKey val="0"/>
          <c:showVal val="0"/>
          <c:showCatName val="0"/>
          <c:showSerName val="0"/>
          <c:showPercent val="0"/>
          <c:showBubbleSize val="0"/>
        </c:dLbls>
        <c:marker val="1"/>
        <c:smooth val="0"/>
        <c:axId val="277241712"/>
        <c:axId val="664509264"/>
      </c:lineChart>
      <c:dateAx>
        <c:axId val="277241712"/>
        <c:scaling>
          <c:orientation val="minMax"/>
        </c:scaling>
        <c:delete val="1"/>
        <c:axPos val="b"/>
        <c:numFmt formatCode="ge" sourceLinked="1"/>
        <c:majorTickMark val="none"/>
        <c:minorTickMark val="none"/>
        <c:tickLblPos val="none"/>
        <c:crossAx val="664509264"/>
        <c:crosses val="autoZero"/>
        <c:auto val="1"/>
        <c:lblOffset val="100"/>
        <c:baseTimeUnit val="years"/>
      </c:dateAx>
      <c:valAx>
        <c:axId val="66450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105.63</c:v>
                </c:pt>
                <c:pt idx="1">
                  <c:v>104.49</c:v>
                </c:pt>
                <c:pt idx="2">
                  <c:v>105.26</c:v>
                </c:pt>
                <c:pt idx="3">
                  <c:v>96.26</c:v>
                </c:pt>
                <c:pt idx="4">
                  <c:v>101.44</c:v>
                </c:pt>
              </c:numCache>
            </c:numRef>
          </c:val>
          <c:extLst xmlns:c16r2="http://schemas.microsoft.com/office/drawing/2015/06/chart">
            <c:ext xmlns:c16="http://schemas.microsoft.com/office/drawing/2014/chart" uri="{C3380CC4-5D6E-409C-BE32-E72D297353CC}">
              <c16:uniqueId val="{00000000-801A-4D4D-A039-DA9587B0FC57}"/>
            </c:ext>
          </c:extLst>
        </c:ser>
        <c:dLbls>
          <c:showLegendKey val="0"/>
          <c:showVal val="0"/>
          <c:showCatName val="0"/>
          <c:showSerName val="0"/>
          <c:showPercent val="0"/>
          <c:showBubbleSize val="0"/>
        </c:dLbls>
        <c:gapWidth val="150"/>
        <c:axId val="664514360"/>
        <c:axId val="66451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extLst xmlns:c16r2="http://schemas.microsoft.com/office/drawing/2015/06/chart">
            <c:ext xmlns:c16="http://schemas.microsoft.com/office/drawing/2014/chart" uri="{C3380CC4-5D6E-409C-BE32-E72D297353CC}">
              <c16:uniqueId val="{00000001-801A-4D4D-A039-DA9587B0FC57}"/>
            </c:ext>
          </c:extLst>
        </c:ser>
        <c:dLbls>
          <c:showLegendKey val="0"/>
          <c:showVal val="0"/>
          <c:showCatName val="0"/>
          <c:showSerName val="0"/>
          <c:showPercent val="0"/>
          <c:showBubbleSize val="0"/>
        </c:dLbls>
        <c:marker val="1"/>
        <c:smooth val="0"/>
        <c:axId val="664514360"/>
        <c:axId val="664513968"/>
      </c:lineChart>
      <c:dateAx>
        <c:axId val="664514360"/>
        <c:scaling>
          <c:orientation val="minMax"/>
        </c:scaling>
        <c:delete val="1"/>
        <c:axPos val="b"/>
        <c:numFmt formatCode="ge" sourceLinked="1"/>
        <c:majorTickMark val="none"/>
        <c:minorTickMark val="none"/>
        <c:tickLblPos val="none"/>
        <c:crossAx val="664513968"/>
        <c:crosses val="autoZero"/>
        <c:auto val="1"/>
        <c:lblOffset val="100"/>
        <c:baseTimeUnit val="years"/>
      </c:dateAx>
      <c:valAx>
        <c:axId val="66451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143.4</c:v>
                </c:pt>
                <c:pt idx="1">
                  <c:v>144.88</c:v>
                </c:pt>
                <c:pt idx="2">
                  <c:v>143.81</c:v>
                </c:pt>
                <c:pt idx="3">
                  <c:v>157.06</c:v>
                </c:pt>
                <c:pt idx="4">
                  <c:v>148.96</c:v>
                </c:pt>
              </c:numCache>
            </c:numRef>
          </c:val>
          <c:extLst xmlns:c16r2="http://schemas.microsoft.com/office/drawing/2015/06/chart">
            <c:ext xmlns:c16="http://schemas.microsoft.com/office/drawing/2014/chart" uri="{C3380CC4-5D6E-409C-BE32-E72D297353CC}">
              <c16:uniqueId val="{00000000-462D-476E-AEE4-AB2F4970CBCC}"/>
            </c:ext>
          </c:extLst>
        </c:ser>
        <c:dLbls>
          <c:showLegendKey val="0"/>
          <c:showVal val="0"/>
          <c:showCatName val="0"/>
          <c:showSerName val="0"/>
          <c:showPercent val="0"/>
          <c:showBubbleSize val="0"/>
        </c:dLbls>
        <c:gapWidth val="150"/>
        <c:axId val="664512400"/>
        <c:axId val="66451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extLst xmlns:c16r2="http://schemas.microsoft.com/office/drawing/2015/06/chart">
            <c:ext xmlns:c16="http://schemas.microsoft.com/office/drawing/2014/chart" uri="{C3380CC4-5D6E-409C-BE32-E72D297353CC}">
              <c16:uniqueId val="{00000001-462D-476E-AEE4-AB2F4970CBCC}"/>
            </c:ext>
          </c:extLst>
        </c:ser>
        <c:dLbls>
          <c:showLegendKey val="0"/>
          <c:showVal val="0"/>
          <c:showCatName val="0"/>
          <c:showSerName val="0"/>
          <c:showPercent val="0"/>
          <c:showBubbleSize val="0"/>
        </c:dLbls>
        <c:marker val="1"/>
        <c:smooth val="0"/>
        <c:axId val="664512400"/>
        <c:axId val="664512008"/>
      </c:lineChart>
      <c:dateAx>
        <c:axId val="664512400"/>
        <c:scaling>
          <c:orientation val="minMax"/>
        </c:scaling>
        <c:delete val="1"/>
        <c:axPos val="b"/>
        <c:numFmt formatCode="ge" sourceLinked="1"/>
        <c:majorTickMark val="none"/>
        <c:minorTickMark val="none"/>
        <c:tickLblPos val="none"/>
        <c:crossAx val="664512008"/>
        <c:crosses val="autoZero"/>
        <c:auto val="1"/>
        <c:lblOffset val="100"/>
        <c:baseTimeUnit val="years"/>
      </c:dateAx>
      <c:valAx>
        <c:axId val="66451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68.650000000000006</c:v>
                </c:pt>
                <c:pt idx="1">
                  <c:v>61.84</c:v>
                </c:pt>
                <c:pt idx="2">
                  <c:v>64.42</c:v>
                </c:pt>
                <c:pt idx="3">
                  <c:v>70.27</c:v>
                </c:pt>
                <c:pt idx="4">
                  <c:v>69.94</c:v>
                </c:pt>
              </c:numCache>
            </c:numRef>
          </c:val>
          <c:extLst xmlns:c16r2="http://schemas.microsoft.com/office/drawing/2015/06/chart">
            <c:ext xmlns:c16="http://schemas.microsoft.com/office/drawing/2014/chart" uri="{C3380CC4-5D6E-409C-BE32-E72D297353CC}">
              <c16:uniqueId val="{00000000-EAF4-45EA-98CF-7D2C0D019511}"/>
            </c:ext>
          </c:extLst>
        </c:ser>
        <c:dLbls>
          <c:showLegendKey val="0"/>
          <c:showVal val="0"/>
          <c:showCatName val="0"/>
          <c:showSerName val="0"/>
          <c:showPercent val="0"/>
          <c:showBubbleSize val="0"/>
        </c:dLbls>
        <c:gapWidth val="150"/>
        <c:axId val="664510832"/>
        <c:axId val="66451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extLst xmlns:c16r2="http://schemas.microsoft.com/office/drawing/2015/06/chart">
            <c:ext xmlns:c16="http://schemas.microsoft.com/office/drawing/2014/chart" uri="{C3380CC4-5D6E-409C-BE32-E72D297353CC}">
              <c16:uniqueId val="{00000001-EAF4-45EA-98CF-7D2C0D019511}"/>
            </c:ext>
          </c:extLst>
        </c:ser>
        <c:dLbls>
          <c:showLegendKey val="0"/>
          <c:showVal val="0"/>
          <c:showCatName val="0"/>
          <c:showSerName val="0"/>
          <c:showPercent val="0"/>
          <c:showBubbleSize val="0"/>
        </c:dLbls>
        <c:marker val="1"/>
        <c:smooth val="0"/>
        <c:axId val="664510832"/>
        <c:axId val="664510440"/>
      </c:lineChart>
      <c:dateAx>
        <c:axId val="664510832"/>
        <c:scaling>
          <c:orientation val="minMax"/>
        </c:scaling>
        <c:delete val="1"/>
        <c:axPos val="b"/>
        <c:numFmt formatCode="ge" sourceLinked="1"/>
        <c:majorTickMark val="none"/>
        <c:minorTickMark val="none"/>
        <c:tickLblPos val="none"/>
        <c:crossAx val="664510440"/>
        <c:crosses val="autoZero"/>
        <c:auto val="1"/>
        <c:lblOffset val="100"/>
        <c:baseTimeUnit val="years"/>
      </c:dateAx>
      <c:valAx>
        <c:axId val="66451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86.18</c:v>
                </c:pt>
                <c:pt idx="1">
                  <c:v>87.29</c:v>
                </c:pt>
                <c:pt idx="2">
                  <c:v>87.47</c:v>
                </c:pt>
                <c:pt idx="3">
                  <c:v>87.9</c:v>
                </c:pt>
                <c:pt idx="4">
                  <c:v>89.42</c:v>
                </c:pt>
              </c:numCache>
            </c:numRef>
          </c:val>
          <c:extLst xmlns:c16r2="http://schemas.microsoft.com/office/drawing/2015/06/chart">
            <c:ext xmlns:c16="http://schemas.microsoft.com/office/drawing/2014/chart" uri="{C3380CC4-5D6E-409C-BE32-E72D297353CC}">
              <c16:uniqueId val="{00000000-2C59-452E-862C-094338D95891}"/>
            </c:ext>
          </c:extLst>
        </c:ser>
        <c:dLbls>
          <c:showLegendKey val="0"/>
          <c:showVal val="0"/>
          <c:showCatName val="0"/>
          <c:showSerName val="0"/>
          <c:showPercent val="0"/>
          <c:showBubbleSize val="0"/>
        </c:dLbls>
        <c:gapWidth val="150"/>
        <c:axId val="501694400"/>
        <c:axId val="5016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extLst xmlns:c16r2="http://schemas.microsoft.com/office/drawing/2015/06/chart">
            <c:ext xmlns:c16="http://schemas.microsoft.com/office/drawing/2014/chart" uri="{C3380CC4-5D6E-409C-BE32-E72D297353CC}">
              <c16:uniqueId val="{00000001-2C59-452E-862C-094338D95891}"/>
            </c:ext>
          </c:extLst>
        </c:ser>
        <c:dLbls>
          <c:showLegendKey val="0"/>
          <c:showVal val="0"/>
          <c:showCatName val="0"/>
          <c:showSerName val="0"/>
          <c:showPercent val="0"/>
          <c:showBubbleSize val="0"/>
        </c:dLbls>
        <c:marker val="1"/>
        <c:smooth val="0"/>
        <c:axId val="501694400"/>
        <c:axId val="501695968"/>
      </c:lineChart>
      <c:dateAx>
        <c:axId val="501694400"/>
        <c:scaling>
          <c:orientation val="minMax"/>
        </c:scaling>
        <c:delete val="1"/>
        <c:axPos val="b"/>
        <c:numFmt formatCode="ge" sourceLinked="1"/>
        <c:majorTickMark val="none"/>
        <c:minorTickMark val="none"/>
        <c:tickLblPos val="none"/>
        <c:crossAx val="501695968"/>
        <c:crosses val="autoZero"/>
        <c:auto val="1"/>
        <c:lblOffset val="100"/>
        <c:baseTimeUnit val="years"/>
      </c:dateAx>
      <c:valAx>
        <c:axId val="5016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69" t="str">
        <f>データ!H6</f>
        <v>静岡県　静岡市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4"/>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4"/>
      <c r="BK7" s="4"/>
      <c r="BL7" s="5" t="s">
        <v>9</v>
      </c>
      <c r="BM7" s="6"/>
      <c r="BN7" s="6"/>
      <c r="BO7" s="6"/>
      <c r="BP7" s="6"/>
      <c r="BQ7" s="6"/>
      <c r="BR7" s="6"/>
      <c r="BS7" s="6"/>
      <c r="BT7" s="6"/>
      <c r="BU7" s="6"/>
      <c r="BV7" s="6"/>
      <c r="BW7" s="6"/>
      <c r="BX7" s="6"/>
      <c r="BY7" s="7"/>
    </row>
    <row r="8" spans="1:78" ht="18.75" customHeight="1">
      <c r="A8" s="2"/>
      <c r="B8" s="67" t="str">
        <f>データ!I6</f>
        <v>法適用</v>
      </c>
      <c r="C8" s="67"/>
      <c r="D8" s="67"/>
      <c r="E8" s="67"/>
      <c r="F8" s="67"/>
      <c r="G8" s="67"/>
      <c r="H8" s="67"/>
      <c r="I8" s="67" t="str">
        <f>データ!J6</f>
        <v>下水道事業</v>
      </c>
      <c r="J8" s="67"/>
      <c r="K8" s="67"/>
      <c r="L8" s="67"/>
      <c r="M8" s="67"/>
      <c r="N8" s="67"/>
      <c r="O8" s="67"/>
      <c r="P8" s="67" t="str">
        <f>データ!K6</f>
        <v>公共下水道</v>
      </c>
      <c r="Q8" s="67"/>
      <c r="R8" s="67"/>
      <c r="S8" s="67"/>
      <c r="T8" s="67"/>
      <c r="U8" s="67"/>
      <c r="V8" s="67"/>
      <c r="W8" s="67" t="str">
        <f>データ!L6</f>
        <v>政令市等</v>
      </c>
      <c r="X8" s="67"/>
      <c r="Y8" s="67"/>
      <c r="Z8" s="67"/>
      <c r="AA8" s="67"/>
      <c r="AB8" s="67"/>
      <c r="AC8" s="67"/>
      <c r="AD8" s="78" t="s">
        <v>119</v>
      </c>
      <c r="AE8" s="78"/>
      <c r="AF8" s="78"/>
      <c r="AG8" s="78"/>
      <c r="AH8" s="78"/>
      <c r="AI8" s="78"/>
      <c r="AJ8" s="78"/>
      <c r="AK8" s="4"/>
      <c r="AL8" s="62">
        <f>データ!S6</f>
        <v>709041</v>
      </c>
      <c r="AM8" s="62"/>
      <c r="AN8" s="62"/>
      <c r="AO8" s="62"/>
      <c r="AP8" s="62"/>
      <c r="AQ8" s="62"/>
      <c r="AR8" s="62"/>
      <c r="AS8" s="62"/>
      <c r="AT8" s="61">
        <f>データ!T6</f>
        <v>1411.9</v>
      </c>
      <c r="AU8" s="61"/>
      <c r="AV8" s="61"/>
      <c r="AW8" s="61"/>
      <c r="AX8" s="61"/>
      <c r="AY8" s="61"/>
      <c r="AZ8" s="61"/>
      <c r="BA8" s="61"/>
      <c r="BB8" s="61">
        <f>データ!U6</f>
        <v>502.19</v>
      </c>
      <c r="BC8" s="61"/>
      <c r="BD8" s="61"/>
      <c r="BE8" s="61"/>
      <c r="BF8" s="61"/>
      <c r="BG8" s="61"/>
      <c r="BH8" s="61"/>
      <c r="BI8" s="61"/>
      <c r="BJ8" s="4"/>
      <c r="BK8" s="4"/>
      <c r="BL8" s="65" t="s">
        <v>10</v>
      </c>
      <c r="BM8" s="66"/>
      <c r="BN8" s="8" t="s">
        <v>11</v>
      </c>
      <c r="BO8" s="9"/>
      <c r="BP8" s="9"/>
      <c r="BQ8" s="9"/>
      <c r="BR8" s="9"/>
      <c r="BS8" s="9"/>
      <c r="BT8" s="9"/>
      <c r="BU8" s="9"/>
      <c r="BV8" s="9"/>
      <c r="BW8" s="9"/>
      <c r="BX8" s="9"/>
      <c r="BY8" s="10"/>
    </row>
    <row r="9" spans="1:78" ht="18.75" customHeight="1">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4"/>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4"/>
      <c r="BK9" s="4"/>
      <c r="BL9" s="59" t="s">
        <v>20</v>
      </c>
      <c r="BM9" s="60"/>
      <c r="BN9" s="11" t="s">
        <v>21</v>
      </c>
      <c r="BO9" s="12"/>
      <c r="BP9" s="12"/>
      <c r="BQ9" s="12"/>
      <c r="BR9" s="12"/>
      <c r="BS9" s="12"/>
      <c r="BT9" s="12"/>
      <c r="BU9" s="12"/>
      <c r="BV9" s="12"/>
      <c r="BW9" s="12"/>
      <c r="BX9" s="12"/>
      <c r="BY9" s="13"/>
    </row>
    <row r="10" spans="1:78" ht="18.75" customHeight="1">
      <c r="A10" s="2"/>
      <c r="B10" s="61" t="str">
        <f>データ!N6</f>
        <v>-</v>
      </c>
      <c r="C10" s="61"/>
      <c r="D10" s="61"/>
      <c r="E10" s="61"/>
      <c r="F10" s="61"/>
      <c r="G10" s="61"/>
      <c r="H10" s="61"/>
      <c r="I10" s="61">
        <f>データ!O6</f>
        <v>58.77</v>
      </c>
      <c r="J10" s="61"/>
      <c r="K10" s="61"/>
      <c r="L10" s="61"/>
      <c r="M10" s="61"/>
      <c r="N10" s="61"/>
      <c r="O10" s="61"/>
      <c r="P10" s="61">
        <f>データ!P6</f>
        <v>83.25</v>
      </c>
      <c r="Q10" s="61"/>
      <c r="R10" s="61"/>
      <c r="S10" s="61"/>
      <c r="T10" s="61"/>
      <c r="U10" s="61"/>
      <c r="V10" s="61"/>
      <c r="W10" s="61">
        <f>データ!Q6</f>
        <v>48.83</v>
      </c>
      <c r="X10" s="61"/>
      <c r="Y10" s="61"/>
      <c r="Z10" s="61"/>
      <c r="AA10" s="61"/>
      <c r="AB10" s="61"/>
      <c r="AC10" s="61"/>
      <c r="AD10" s="62">
        <f>データ!R6</f>
        <v>2720</v>
      </c>
      <c r="AE10" s="62"/>
      <c r="AF10" s="62"/>
      <c r="AG10" s="62"/>
      <c r="AH10" s="62"/>
      <c r="AI10" s="62"/>
      <c r="AJ10" s="62"/>
      <c r="AK10" s="2"/>
      <c r="AL10" s="62">
        <f>データ!V6</f>
        <v>588692</v>
      </c>
      <c r="AM10" s="62"/>
      <c r="AN10" s="62"/>
      <c r="AO10" s="62"/>
      <c r="AP10" s="62"/>
      <c r="AQ10" s="62"/>
      <c r="AR10" s="62"/>
      <c r="AS10" s="62"/>
      <c r="AT10" s="61">
        <f>データ!W6</f>
        <v>88.39</v>
      </c>
      <c r="AU10" s="61"/>
      <c r="AV10" s="61"/>
      <c r="AW10" s="61"/>
      <c r="AX10" s="61"/>
      <c r="AY10" s="61"/>
      <c r="AZ10" s="61"/>
      <c r="BA10" s="61"/>
      <c r="BB10" s="61">
        <f>データ!X6</f>
        <v>6660.17</v>
      </c>
      <c r="BC10" s="61"/>
      <c r="BD10" s="61"/>
      <c r="BE10" s="61"/>
      <c r="BF10" s="61"/>
      <c r="BG10" s="61"/>
      <c r="BH10" s="61"/>
      <c r="BI10" s="61"/>
      <c r="BJ10" s="2"/>
      <c r="BK10" s="2"/>
      <c r="BL10" s="63" t="s">
        <v>22</v>
      </c>
      <c r="BM10" s="6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26</v>
      </c>
      <c r="BM14" s="44"/>
      <c r="BN14" s="44"/>
      <c r="BO14" s="44"/>
      <c r="BP14" s="44"/>
      <c r="BQ14" s="44"/>
      <c r="BR14" s="44"/>
      <c r="BS14" s="44"/>
      <c r="BT14" s="44"/>
      <c r="BU14" s="44"/>
      <c r="BV14" s="44"/>
      <c r="BW14" s="44"/>
      <c r="BX14" s="44"/>
      <c r="BY14" s="44"/>
      <c r="BZ14" s="45"/>
    </row>
    <row r="15" spans="1:78" ht="13.5" customHeight="1">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122</v>
      </c>
      <c r="BM16" s="80"/>
      <c r="BN16" s="80"/>
      <c r="BO16" s="80"/>
      <c r="BP16" s="80"/>
      <c r="BQ16" s="80"/>
      <c r="BR16" s="80"/>
      <c r="BS16" s="80"/>
      <c r="BT16" s="80"/>
      <c r="BU16" s="80"/>
      <c r="BV16" s="80"/>
      <c r="BW16" s="80"/>
      <c r="BX16" s="80"/>
      <c r="BY16" s="80"/>
      <c r="BZ16" s="8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c r="A34" s="2"/>
      <c r="B34" s="17"/>
      <c r="C34" s="49" t="s">
        <v>27</v>
      </c>
      <c r="D34" s="49"/>
      <c r="E34" s="49"/>
      <c r="F34" s="49"/>
      <c r="G34" s="49"/>
      <c r="H34" s="49"/>
      <c r="I34" s="49"/>
      <c r="J34" s="49"/>
      <c r="K34" s="49"/>
      <c r="L34" s="49"/>
      <c r="M34" s="49"/>
      <c r="N34" s="49"/>
      <c r="O34" s="49"/>
      <c r="P34" s="49"/>
      <c r="Q34" s="20"/>
      <c r="R34" s="49" t="s">
        <v>28</v>
      </c>
      <c r="S34" s="49"/>
      <c r="T34" s="49"/>
      <c r="U34" s="49"/>
      <c r="V34" s="49"/>
      <c r="W34" s="49"/>
      <c r="X34" s="49"/>
      <c r="Y34" s="49"/>
      <c r="Z34" s="49"/>
      <c r="AA34" s="49"/>
      <c r="AB34" s="49"/>
      <c r="AC34" s="49"/>
      <c r="AD34" s="49"/>
      <c r="AE34" s="49"/>
      <c r="AF34" s="20"/>
      <c r="AG34" s="49" t="s">
        <v>29</v>
      </c>
      <c r="AH34" s="49"/>
      <c r="AI34" s="49"/>
      <c r="AJ34" s="49"/>
      <c r="AK34" s="49"/>
      <c r="AL34" s="49"/>
      <c r="AM34" s="49"/>
      <c r="AN34" s="49"/>
      <c r="AO34" s="49"/>
      <c r="AP34" s="49"/>
      <c r="AQ34" s="49"/>
      <c r="AR34" s="49"/>
      <c r="AS34" s="49"/>
      <c r="AT34" s="49"/>
      <c r="AU34" s="20"/>
      <c r="AV34" s="49" t="s">
        <v>30</v>
      </c>
      <c r="AW34" s="49"/>
      <c r="AX34" s="49"/>
      <c r="AY34" s="49"/>
      <c r="AZ34" s="49"/>
      <c r="BA34" s="49"/>
      <c r="BB34" s="49"/>
      <c r="BC34" s="49"/>
      <c r="BD34" s="49"/>
      <c r="BE34" s="49"/>
      <c r="BF34" s="49"/>
      <c r="BG34" s="49"/>
      <c r="BH34" s="49"/>
      <c r="BI34" s="49"/>
      <c r="BJ34" s="19"/>
      <c r="BK34" s="2"/>
      <c r="BL34" s="79"/>
      <c r="BM34" s="80"/>
      <c r="BN34" s="80"/>
      <c r="BO34" s="80"/>
      <c r="BP34" s="80"/>
      <c r="BQ34" s="80"/>
      <c r="BR34" s="80"/>
      <c r="BS34" s="80"/>
      <c r="BT34" s="80"/>
      <c r="BU34" s="80"/>
      <c r="BV34" s="80"/>
      <c r="BW34" s="80"/>
      <c r="BX34" s="80"/>
      <c r="BY34" s="80"/>
      <c r="BZ34" s="81"/>
    </row>
    <row r="35" spans="1:78" ht="13.5" customHeight="1">
      <c r="A35" s="2"/>
      <c r="B35" s="17"/>
      <c r="C35" s="49"/>
      <c r="D35" s="49"/>
      <c r="E35" s="49"/>
      <c r="F35" s="49"/>
      <c r="G35" s="49"/>
      <c r="H35" s="49"/>
      <c r="I35" s="49"/>
      <c r="J35" s="49"/>
      <c r="K35" s="49"/>
      <c r="L35" s="49"/>
      <c r="M35" s="49"/>
      <c r="N35" s="49"/>
      <c r="O35" s="49"/>
      <c r="P35" s="49"/>
      <c r="Q35" s="20"/>
      <c r="R35" s="49"/>
      <c r="S35" s="49"/>
      <c r="T35" s="49"/>
      <c r="U35" s="49"/>
      <c r="V35" s="49"/>
      <c r="W35" s="49"/>
      <c r="X35" s="49"/>
      <c r="Y35" s="49"/>
      <c r="Z35" s="49"/>
      <c r="AA35" s="49"/>
      <c r="AB35" s="49"/>
      <c r="AC35" s="49"/>
      <c r="AD35" s="49"/>
      <c r="AE35" s="49"/>
      <c r="AF35" s="20"/>
      <c r="AG35" s="49"/>
      <c r="AH35" s="49"/>
      <c r="AI35" s="49"/>
      <c r="AJ35" s="49"/>
      <c r="AK35" s="49"/>
      <c r="AL35" s="49"/>
      <c r="AM35" s="49"/>
      <c r="AN35" s="49"/>
      <c r="AO35" s="49"/>
      <c r="AP35" s="49"/>
      <c r="AQ35" s="49"/>
      <c r="AR35" s="49"/>
      <c r="AS35" s="49"/>
      <c r="AT35" s="49"/>
      <c r="AU35" s="20"/>
      <c r="AV35" s="49"/>
      <c r="AW35" s="49"/>
      <c r="AX35" s="49"/>
      <c r="AY35" s="49"/>
      <c r="AZ35" s="49"/>
      <c r="BA35" s="49"/>
      <c r="BB35" s="49"/>
      <c r="BC35" s="49"/>
      <c r="BD35" s="49"/>
      <c r="BE35" s="49"/>
      <c r="BF35" s="49"/>
      <c r="BG35" s="49"/>
      <c r="BH35" s="49"/>
      <c r="BI35" s="49"/>
      <c r="BJ35" s="19"/>
      <c r="BK35" s="2"/>
      <c r="BL35" s="79"/>
      <c r="BM35" s="80"/>
      <c r="BN35" s="80"/>
      <c r="BO35" s="80"/>
      <c r="BP35" s="80"/>
      <c r="BQ35" s="80"/>
      <c r="BR35" s="80"/>
      <c r="BS35" s="80"/>
      <c r="BT35" s="80"/>
      <c r="BU35" s="80"/>
      <c r="BV35" s="80"/>
      <c r="BW35" s="80"/>
      <c r="BX35" s="80"/>
      <c r="BY35" s="80"/>
      <c r="BZ35" s="8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85" t="s">
        <v>31</v>
      </c>
      <c r="BM45" s="86"/>
      <c r="BN45" s="86"/>
      <c r="BO45" s="86"/>
      <c r="BP45" s="86"/>
      <c r="BQ45" s="86"/>
      <c r="BR45" s="86"/>
      <c r="BS45" s="86"/>
      <c r="BT45" s="86"/>
      <c r="BU45" s="86"/>
      <c r="BV45" s="86"/>
      <c r="BW45" s="86"/>
      <c r="BX45" s="86"/>
      <c r="BY45" s="86"/>
      <c r="BZ45" s="87"/>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88"/>
      <c r="BM46" s="89"/>
      <c r="BN46" s="89"/>
      <c r="BO46" s="89"/>
      <c r="BP46" s="89"/>
      <c r="BQ46" s="89"/>
      <c r="BR46" s="89"/>
      <c r="BS46" s="89"/>
      <c r="BT46" s="89"/>
      <c r="BU46" s="89"/>
      <c r="BV46" s="89"/>
      <c r="BW46" s="89"/>
      <c r="BX46" s="89"/>
      <c r="BY46" s="89"/>
      <c r="BZ46" s="90"/>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91" t="s">
        <v>120</v>
      </c>
      <c r="BM47" s="92"/>
      <c r="BN47" s="92"/>
      <c r="BO47" s="92"/>
      <c r="BP47" s="92"/>
      <c r="BQ47" s="92"/>
      <c r="BR47" s="92"/>
      <c r="BS47" s="92"/>
      <c r="BT47" s="92"/>
      <c r="BU47" s="92"/>
      <c r="BV47" s="92"/>
      <c r="BW47" s="92"/>
      <c r="BX47" s="92"/>
      <c r="BY47" s="92"/>
      <c r="BZ47" s="93"/>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91"/>
      <c r="BM48" s="92"/>
      <c r="BN48" s="92"/>
      <c r="BO48" s="92"/>
      <c r="BP48" s="92"/>
      <c r="BQ48" s="92"/>
      <c r="BR48" s="92"/>
      <c r="BS48" s="92"/>
      <c r="BT48" s="92"/>
      <c r="BU48" s="92"/>
      <c r="BV48" s="92"/>
      <c r="BW48" s="92"/>
      <c r="BX48" s="92"/>
      <c r="BY48" s="92"/>
      <c r="BZ48" s="93"/>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91"/>
      <c r="BM49" s="92"/>
      <c r="BN49" s="92"/>
      <c r="BO49" s="92"/>
      <c r="BP49" s="92"/>
      <c r="BQ49" s="92"/>
      <c r="BR49" s="92"/>
      <c r="BS49" s="92"/>
      <c r="BT49" s="92"/>
      <c r="BU49" s="92"/>
      <c r="BV49" s="92"/>
      <c r="BW49" s="92"/>
      <c r="BX49" s="92"/>
      <c r="BY49" s="92"/>
      <c r="BZ49" s="93"/>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91"/>
      <c r="BM50" s="92"/>
      <c r="BN50" s="92"/>
      <c r="BO50" s="92"/>
      <c r="BP50" s="92"/>
      <c r="BQ50" s="92"/>
      <c r="BR50" s="92"/>
      <c r="BS50" s="92"/>
      <c r="BT50" s="92"/>
      <c r="BU50" s="92"/>
      <c r="BV50" s="92"/>
      <c r="BW50" s="92"/>
      <c r="BX50" s="92"/>
      <c r="BY50" s="92"/>
      <c r="BZ50" s="93"/>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91"/>
      <c r="BM51" s="92"/>
      <c r="BN51" s="92"/>
      <c r="BO51" s="92"/>
      <c r="BP51" s="92"/>
      <c r="BQ51" s="92"/>
      <c r="BR51" s="92"/>
      <c r="BS51" s="92"/>
      <c r="BT51" s="92"/>
      <c r="BU51" s="92"/>
      <c r="BV51" s="92"/>
      <c r="BW51" s="92"/>
      <c r="BX51" s="92"/>
      <c r="BY51" s="92"/>
      <c r="BZ51" s="93"/>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91"/>
      <c r="BM52" s="92"/>
      <c r="BN52" s="92"/>
      <c r="BO52" s="92"/>
      <c r="BP52" s="92"/>
      <c r="BQ52" s="92"/>
      <c r="BR52" s="92"/>
      <c r="BS52" s="92"/>
      <c r="BT52" s="92"/>
      <c r="BU52" s="92"/>
      <c r="BV52" s="92"/>
      <c r="BW52" s="92"/>
      <c r="BX52" s="92"/>
      <c r="BY52" s="92"/>
      <c r="BZ52" s="93"/>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91"/>
      <c r="BM53" s="92"/>
      <c r="BN53" s="92"/>
      <c r="BO53" s="92"/>
      <c r="BP53" s="92"/>
      <c r="BQ53" s="92"/>
      <c r="BR53" s="92"/>
      <c r="BS53" s="92"/>
      <c r="BT53" s="92"/>
      <c r="BU53" s="92"/>
      <c r="BV53" s="92"/>
      <c r="BW53" s="92"/>
      <c r="BX53" s="92"/>
      <c r="BY53" s="92"/>
      <c r="BZ53" s="93"/>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91"/>
      <c r="BM54" s="92"/>
      <c r="BN54" s="92"/>
      <c r="BO54" s="92"/>
      <c r="BP54" s="92"/>
      <c r="BQ54" s="92"/>
      <c r="BR54" s="92"/>
      <c r="BS54" s="92"/>
      <c r="BT54" s="92"/>
      <c r="BU54" s="92"/>
      <c r="BV54" s="92"/>
      <c r="BW54" s="92"/>
      <c r="BX54" s="92"/>
      <c r="BY54" s="92"/>
      <c r="BZ54" s="93"/>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91"/>
      <c r="BM55" s="92"/>
      <c r="BN55" s="92"/>
      <c r="BO55" s="92"/>
      <c r="BP55" s="92"/>
      <c r="BQ55" s="92"/>
      <c r="BR55" s="92"/>
      <c r="BS55" s="92"/>
      <c r="BT55" s="92"/>
      <c r="BU55" s="92"/>
      <c r="BV55" s="92"/>
      <c r="BW55" s="92"/>
      <c r="BX55" s="92"/>
      <c r="BY55" s="92"/>
      <c r="BZ55" s="93"/>
    </row>
    <row r="56" spans="1:78" ht="13.5" customHeight="1">
      <c r="A56" s="2"/>
      <c r="B56" s="17"/>
      <c r="C56" s="49" t="s">
        <v>32</v>
      </c>
      <c r="D56" s="49"/>
      <c r="E56" s="49"/>
      <c r="F56" s="49"/>
      <c r="G56" s="49"/>
      <c r="H56" s="49"/>
      <c r="I56" s="49"/>
      <c r="J56" s="49"/>
      <c r="K56" s="49"/>
      <c r="L56" s="49"/>
      <c r="M56" s="49"/>
      <c r="N56" s="49"/>
      <c r="O56" s="49"/>
      <c r="P56" s="49"/>
      <c r="Q56" s="20"/>
      <c r="R56" s="49" t="s">
        <v>33</v>
      </c>
      <c r="S56" s="49"/>
      <c r="T56" s="49"/>
      <c r="U56" s="49"/>
      <c r="V56" s="49"/>
      <c r="W56" s="49"/>
      <c r="X56" s="49"/>
      <c r="Y56" s="49"/>
      <c r="Z56" s="49"/>
      <c r="AA56" s="49"/>
      <c r="AB56" s="49"/>
      <c r="AC56" s="49"/>
      <c r="AD56" s="49"/>
      <c r="AE56" s="49"/>
      <c r="AF56" s="20"/>
      <c r="AG56" s="49" t="s">
        <v>34</v>
      </c>
      <c r="AH56" s="49"/>
      <c r="AI56" s="49"/>
      <c r="AJ56" s="49"/>
      <c r="AK56" s="49"/>
      <c r="AL56" s="49"/>
      <c r="AM56" s="49"/>
      <c r="AN56" s="49"/>
      <c r="AO56" s="49"/>
      <c r="AP56" s="49"/>
      <c r="AQ56" s="49"/>
      <c r="AR56" s="49"/>
      <c r="AS56" s="49"/>
      <c r="AT56" s="49"/>
      <c r="AU56" s="20"/>
      <c r="AV56" s="49" t="s">
        <v>35</v>
      </c>
      <c r="AW56" s="49"/>
      <c r="AX56" s="49"/>
      <c r="AY56" s="49"/>
      <c r="AZ56" s="49"/>
      <c r="BA56" s="49"/>
      <c r="BB56" s="49"/>
      <c r="BC56" s="49"/>
      <c r="BD56" s="49"/>
      <c r="BE56" s="49"/>
      <c r="BF56" s="49"/>
      <c r="BG56" s="49"/>
      <c r="BH56" s="49"/>
      <c r="BI56" s="49"/>
      <c r="BJ56" s="19"/>
      <c r="BK56" s="2"/>
      <c r="BL56" s="91"/>
      <c r="BM56" s="92"/>
      <c r="BN56" s="92"/>
      <c r="BO56" s="92"/>
      <c r="BP56" s="92"/>
      <c r="BQ56" s="92"/>
      <c r="BR56" s="92"/>
      <c r="BS56" s="92"/>
      <c r="BT56" s="92"/>
      <c r="BU56" s="92"/>
      <c r="BV56" s="92"/>
      <c r="BW56" s="92"/>
      <c r="BX56" s="92"/>
      <c r="BY56" s="92"/>
      <c r="BZ56" s="93"/>
    </row>
    <row r="57" spans="1:78" ht="13.5" customHeight="1">
      <c r="A57" s="2"/>
      <c r="B57" s="17"/>
      <c r="C57" s="49"/>
      <c r="D57" s="49"/>
      <c r="E57" s="49"/>
      <c r="F57" s="49"/>
      <c r="G57" s="49"/>
      <c r="H57" s="49"/>
      <c r="I57" s="49"/>
      <c r="J57" s="49"/>
      <c r="K57" s="49"/>
      <c r="L57" s="49"/>
      <c r="M57" s="49"/>
      <c r="N57" s="49"/>
      <c r="O57" s="49"/>
      <c r="P57" s="49"/>
      <c r="Q57" s="20"/>
      <c r="R57" s="49"/>
      <c r="S57" s="49"/>
      <c r="T57" s="49"/>
      <c r="U57" s="49"/>
      <c r="V57" s="49"/>
      <c r="W57" s="49"/>
      <c r="X57" s="49"/>
      <c r="Y57" s="49"/>
      <c r="Z57" s="49"/>
      <c r="AA57" s="49"/>
      <c r="AB57" s="49"/>
      <c r="AC57" s="49"/>
      <c r="AD57" s="49"/>
      <c r="AE57" s="49"/>
      <c r="AF57" s="20"/>
      <c r="AG57" s="49"/>
      <c r="AH57" s="49"/>
      <c r="AI57" s="49"/>
      <c r="AJ57" s="49"/>
      <c r="AK57" s="49"/>
      <c r="AL57" s="49"/>
      <c r="AM57" s="49"/>
      <c r="AN57" s="49"/>
      <c r="AO57" s="49"/>
      <c r="AP57" s="49"/>
      <c r="AQ57" s="49"/>
      <c r="AR57" s="49"/>
      <c r="AS57" s="49"/>
      <c r="AT57" s="49"/>
      <c r="AU57" s="20"/>
      <c r="AV57" s="49"/>
      <c r="AW57" s="49"/>
      <c r="AX57" s="49"/>
      <c r="AY57" s="49"/>
      <c r="AZ57" s="49"/>
      <c r="BA57" s="49"/>
      <c r="BB57" s="49"/>
      <c r="BC57" s="49"/>
      <c r="BD57" s="49"/>
      <c r="BE57" s="49"/>
      <c r="BF57" s="49"/>
      <c r="BG57" s="49"/>
      <c r="BH57" s="49"/>
      <c r="BI57" s="49"/>
      <c r="BJ57" s="19"/>
      <c r="BK57" s="2"/>
      <c r="BL57" s="91"/>
      <c r="BM57" s="92"/>
      <c r="BN57" s="92"/>
      <c r="BO57" s="92"/>
      <c r="BP57" s="92"/>
      <c r="BQ57" s="92"/>
      <c r="BR57" s="92"/>
      <c r="BS57" s="92"/>
      <c r="BT57" s="92"/>
      <c r="BU57" s="92"/>
      <c r="BV57" s="92"/>
      <c r="BW57" s="92"/>
      <c r="BX57" s="92"/>
      <c r="BY57" s="92"/>
      <c r="BZ57" s="9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1"/>
      <c r="BM58" s="92"/>
      <c r="BN58" s="92"/>
      <c r="BO58" s="92"/>
      <c r="BP58" s="92"/>
      <c r="BQ58" s="92"/>
      <c r="BR58" s="92"/>
      <c r="BS58" s="92"/>
      <c r="BT58" s="92"/>
      <c r="BU58" s="92"/>
      <c r="BV58" s="92"/>
      <c r="BW58" s="92"/>
      <c r="BX58" s="92"/>
      <c r="BY58" s="92"/>
      <c r="BZ58" s="9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1"/>
      <c r="BM59" s="92"/>
      <c r="BN59" s="92"/>
      <c r="BO59" s="92"/>
      <c r="BP59" s="92"/>
      <c r="BQ59" s="92"/>
      <c r="BR59" s="92"/>
      <c r="BS59" s="92"/>
      <c r="BT59" s="92"/>
      <c r="BU59" s="92"/>
      <c r="BV59" s="92"/>
      <c r="BW59" s="92"/>
      <c r="BX59" s="92"/>
      <c r="BY59" s="92"/>
      <c r="BZ59" s="93"/>
    </row>
    <row r="60" spans="1:78" ht="13.5" customHeight="1">
      <c r="A60" s="2"/>
      <c r="B60" s="50" t="s">
        <v>36</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91"/>
      <c r="BM60" s="92"/>
      <c r="BN60" s="92"/>
      <c r="BO60" s="92"/>
      <c r="BP60" s="92"/>
      <c r="BQ60" s="92"/>
      <c r="BR60" s="92"/>
      <c r="BS60" s="92"/>
      <c r="BT60" s="92"/>
      <c r="BU60" s="92"/>
      <c r="BV60" s="92"/>
      <c r="BW60" s="92"/>
      <c r="BX60" s="92"/>
      <c r="BY60" s="92"/>
      <c r="BZ60" s="93"/>
    </row>
    <row r="61" spans="1:78" ht="13.5" customHeight="1">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91"/>
      <c r="BM61" s="92"/>
      <c r="BN61" s="92"/>
      <c r="BO61" s="92"/>
      <c r="BP61" s="92"/>
      <c r="BQ61" s="92"/>
      <c r="BR61" s="92"/>
      <c r="BS61" s="92"/>
      <c r="BT61" s="92"/>
      <c r="BU61" s="92"/>
      <c r="BV61" s="92"/>
      <c r="BW61" s="92"/>
      <c r="BX61" s="92"/>
      <c r="BY61" s="92"/>
      <c r="BZ61" s="93"/>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91"/>
      <c r="BM62" s="92"/>
      <c r="BN62" s="92"/>
      <c r="BO62" s="92"/>
      <c r="BP62" s="92"/>
      <c r="BQ62" s="92"/>
      <c r="BR62" s="92"/>
      <c r="BS62" s="92"/>
      <c r="BT62" s="92"/>
      <c r="BU62" s="92"/>
      <c r="BV62" s="92"/>
      <c r="BW62" s="92"/>
      <c r="BX62" s="92"/>
      <c r="BY62" s="92"/>
      <c r="BZ62" s="93"/>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94"/>
      <c r="BM63" s="95"/>
      <c r="BN63" s="95"/>
      <c r="BO63" s="95"/>
      <c r="BP63" s="95"/>
      <c r="BQ63" s="95"/>
      <c r="BR63" s="95"/>
      <c r="BS63" s="95"/>
      <c r="BT63" s="95"/>
      <c r="BU63" s="95"/>
      <c r="BV63" s="95"/>
      <c r="BW63" s="95"/>
      <c r="BX63" s="95"/>
      <c r="BY63" s="95"/>
      <c r="BZ63" s="96"/>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85" t="s">
        <v>37</v>
      </c>
      <c r="BM64" s="86"/>
      <c r="BN64" s="86"/>
      <c r="BO64" s="86"/>
      <c r="BP64" s="86"/>
      <c r="BQ64" s="86"/>
      <c r="BR64" s="86"/>
      <c r="BS64" s="86"/>
      <c r="BT64" s="86"/>
      <c r="BU64" s="86"/>
      <c r="BV64" s="86"/>
      <c r="BW64" s="86"/>
      <c r="BX64" s="86"/>
      <c r="BY64" s="86"/>
      <c r="BZ64" s="87"/>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88"/>
      <c r="BM65" s="89"/>
      <c r="BN65" s="89"/>
      <c r="BO65" s="89"/>
      <c r="BP65" s="89"/>
      <c r="BQ65" s="89"/>
      <c r="BR65" s="89"/>
      <c r="BS65" s="89"/>
      <c r="BT65" s="89"/>
      <c r="BU65" s="89"/>
      <c r="BV65" s="89"/>
      <c r="BW65" s="89"/>
      <c r="BX65" s="89"/>
      <c r="BY65" s="89"/>
      <c r="BZ65" s="90"/>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97" t="s">
        <v>121</v>
      </c>
      <c r="BM66" s="98"/>
      <c r="BN66" s="98"/>
      <c r="BO66" s="98"/>
      <c r="BP66" s="98"/>
      <c r="BQ66" s="98"/>
      <c r="BR66" s="98"/>
      <c r="BS66" s="98"/>
      <c r="BT66" s="98"/>
      <c r="BU66" s="98"/>
      <c r="BV66" s="98"/>
      <c r="BW66" s="98"/>
      <c r="BX66" s="98"/>
      <c r="BY66" s="98"/>
      <c r="BZ66" s="9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97"/>
      <c r="BM67" s="98"/>
      <c r="BN67" s="98"/>
      <c r="BO67" s="98"/>
      <c r="BP67" s="98"/>
      <c r="BQ67" s="98"/>
      <c r="BR67" s="98"/>
      <c r="BS67" s="98"/>
      <c r="BT67" s="98"/>
      <c r="BU67" s="98"/>
      <c r="BV67" s="98"/>
      <c r="BW67" s="98"/>
      <c r="BX67" s="98"/>
      <c r="BY67" s="98"/>
      <c r="BZ67" s="9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97"/>
      <c r="BM68" s="98"/>
      <c r="BN68" s="98"/>
      <c r="BO68" s="98"/>
      <c r="BP68" s="98"/>
      <c r="BQ68" s="98"/>
      <c r="BR68" s="98"/>
      <c r="BS68" s="98"/>
      <c r="BT68" s="98"/>
      <c r="BU68" s="98"/>
      <c r="BV68" s="98"/>
      <c r="BW68" s="98"/>
      <c r="BX68" s="98"/>
      <c r="BY68" s="98"/>
      <c r="BZ68" s="9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97"/>
      <c r="BM69" s="98"/>
      <c r="BN69" s="98"/>
      <c r="BO69" s="98"/>
      <c r="BP69" s="98"/>
      <c r="BQ69" s="98"/>
      <c r="BR69" s="98"/>
      <c r="BS69" s="98"/>
      <c r="BT69" s="98"/>
      <c r="BU69" s="98"/>
      <c r="BV69" s="98"/>
      <c r="BW69" s="98"/>
      <c r="BX69" s="98"/>
      <c r="BY69" s="98"/>
      <c r="BZ69" s="9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97"/>
      <c r="BM70" s="98"/>
      <c r="BN70" s="98"/>
      <c r="BO70" s="98"/>
      <c r="BP70" s="98"/>
      <c r="BQ70" s="98"/>
      <c r="BR70" s="98"/>
      <c r="BS70" s="98"/>
      <c r="BT70" s="98"/>
      <c r="BU70" s="98"/>
      <c r="BV70" s="98"/>
      <c r="BW70" s="98"/>
      <c r="BX70" s="98"/>
      <c r="BY70" s="98"/>
      <c r="BZ70" s="9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97"/>
      <c r="BM71" s="98"/>
      <c r="BN71" s="98"/>
      <c r="BO71" s="98"/>
      <c r="BP71" s="98"/>
      <c r="BQ71" s="98"/>
      <c r="BR71" s="98"/>
      <c r="BS71" s="98"/>
      <c r="BT71" s="98"/>
      <c r="BU71" s="98"/>
      <c r="BV71" s="98"/>
      <c r="BW71" s="98"/>
      <c r="BX71" s="98"/>
      <c r="BY71" s="98"/>
      <c r="BZ71" s="9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97"/>
      <c r="BM72" s="98"/>
      <c r="BN72" s="98"/>
      <c r="BO72" s="98"/>
      <c r="BP72" s="98"/>
      <c r="BQ72" s="98"/>
      <c r="BR72" s="98"/>
      <c r="BS72" s="98"/>
      <c r="BT72" s="98"/>
      <c r="BU72" s="98"/>
      <c r="BV72" s="98"/>
      <c r="BW72" s="98"/>
      <c r="BX72" s="98"/>
      <c r="BY72" s="98"/>
      <c r="BZ72" s="9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97"/>
      <c r="BM73" s="98"/>
      <c r="BN73" s="98"/>
      <c r="BO73" s="98"/>
      <c r="BP73" s="98"/>
      <c r="BQ73" s="98"/>
      <c r="BR73" s="98"/>
      <c r="BS73" s="98"/>
      <c r="BT73" s="98"/>
      <c r="BU73" s="98"/>
      <c r="BV73" s="98"/>
      <c r="BW73" s="98"/>
      <c r="BX73" s="98"/>
      <c r="BY73" s="98"/>
      <c r="BZ73" s="9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97"/>
      <c r="BM74" s="98"/>
      <c r="BN74" s="98"/>
      <c r="BO74" s="98"/>
      <c r="BP74" s="98"/>
      <c r="BQ74" s="98"/>
      <c r="BR74" s="98"/>
      <c r="BS74" s="98"/>
      <c r="BT74" s="98"/>
      <c r="BU74" s="98"/>
      <c r="BV74" s="98"/>
      <c r="BW74" s="98"/>
      <c r="BX74" s="98"/>
      <c r="BY74" s="98"/>
      <c r="BZ74" s="9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97"/>
      <c r="BM75" s="98"/>
      <c r="BN75" s="98"/>
      <c r="BO75" s="98"/>
      <c r="BP75" s="98"/>
      <c r="BQ75" s="98"/>
      <c r="BR75" s="98"/>
      <c r="BS75" s="98"/>
      <c r="BT75" s="98"/>
      <c r="BU75" s="98"/>
      <c r="BV75" s="98"/>
      <c r="BW75" s="98"/>
      <c r="BX75" s="98"/>
      <c r="BY75" s="98"/>
      <c r="BZ75" s="9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97"/>
      <c r="BM76" s="98"/>
      <c r="BN76" s="98"/>
      <c r="BO76" s="98"/>
      <c r="BP76" s="98"/>
      <c r="BQ76" s="98"/>
      <c r="BR76" s="98"/>
      <c r="BS76" s="98"/>
      <c r="BT76" s="98"/>
      <c r="BU76" s="98"/>
      <c r="BV76" s="98"/>
      <c r="BW76" s="98"/>
      <c r="BX76" s="98"/>
      <c r="BY76" s="98"/>
      <c r="BZ76" s="9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97"/>
      <c r="BM77" s="98"/>
      <c r="BN77" s="98"/>
      <c r="BO77" s="98"/>
      <c r="BP77" s="98"/>
      <c r="BQ77" s="98"/>
      <c r="BR77" s="98"/>
      <c r="BS77" s="98"/>
      <c r="BT77" s="98"/>
      <c r="BU77" s="98"/>
      <c r="BV77" s="98"/>
      <c r="BW77" s="98"/>
      <c r="BX77" s="98"/>
      <c r="BY77" s="98"/>
      <c r="BZ77" s="9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97"/>
      <c r="BM78" s="98"/>
      <c r="BN78" s="98"/>
      <c r="BO78" s="98"/>
      <c r="BP78" s="98"/>
      <c r="BQ78" s="98"/>
      <c r="BR78" s="98"/>
      <c r="BS78" s="98"/>
      <c r="BT78" s="98"/>
      <c r="BU78" s="98"/>
      <c r="BV78" s="98"/>
      <c r="BW78" s="98"/>
      <c r="BX78" s="98"/>
      <c r="BY78" s="98"/>
      <c r="BZ78" s="99"/>
    </row>
    <row r="79" spans="1:78" ht="13.5" customHeight="1">
      <c r="A79" s="2"/>
      <c r="B79" s="17"/>
      <c r="C79" s="49" t="s">
        <v>38</v>
      </c>
      <c r="D79" s="49"/>
      <c r="E79" s="49"/>
      <c r="F79" s="49"/>
      <c r="G79" s="49"/>
      <c r="H79" s="49"/>
      <c r="I79" s="49"/>
      <c r="J79" s="49"/>
      <c r="K79" s="49"/>
      <c r="L79" s="49"/>
      <c r="M79" s="49"/>
      <c r="N79" s="49"/>
      <c r="O79" s="49"/>
      <c r="P79" s="49"/>
      <c r="Q79" s="49"/>
      <c r="R79" s="49"/>
      <c r="S79" s="49"/>
      <c r="T79" s="49"/>
      <c r="U79" s="20"/>
      <c r="V79" s="20"/>
      <c r="W79" s="49" t="s">
        <v>39</v>
      </c>
      <c r="X79" s="49"/>
      <c r="Y79" s="49"/>
      <c r="Z79" s="49"/>
      <c r="AA79" s="49"/>
      <c r="AB79" s="49"/>
      <c r="AC79" s="49"/>
      <c r="AD79" s="49"/>
      <c r="AE79" s="49"/>
      <c r="AF79" s="49"/>
      <c r="AG79" s="49"/>
      <c r="AH79" s="49"/>
      <c r="AI79" s="49"/>
      <c r="AJ79" s="49"/>
      <c r="AK79" s="49"/>
      <c r="AL79" s="49"/>
      <c r="AM79" s="49"/>
      <c r="AN79" s="49"/>
      <c r="AO79" s="20"/>
      <c r="AP79" s="20"/>
      <c r="AQ79" s="49" t="s">
        <v>40</v>
      </c>
      <c r="AR79" s="49"/>
      <c r="AS79" s="49"/>
      <c r="AT79" s="49"/>
      <c r="AU79" s="49"/>
      <c r="AV79" s="49"/>
      <c r="AW79" s="49"/>
      <c r="AX79" s="49"/>
      <c r="AY79" s="49"/>
      <c r="AZ79" s="49"/>
      <c r="BA79" s="49"/>
      <c r="BB79" s="49"/>
      <c r="BC79" s="49"/>
      <c r="BD79" s="49"/>
      <c r="BE79" s="49"/>
      <c r="BF79" s="49"/>
      <c r="BG79" s="49"/>
      <c r="BH79" s="49"/>
      <c r="BI79" s="18"/>
      <c r="BJ79" s="19"/>
      <c r="BK79" s="2"/>
      <c r="BL79" s="97"/>
      <c r="BM79" s="98"/>
      <c r="BN79" s="98"/>
      <c r="BO79" s="98"/>
      <c r="BP79" s="98"/>
      <c r="BQ79" s="98"/>
      <c r="BR79" s="98"/>
      <c r="BS79" s="98"/>
      <c r="BT79" s="98"/>
      <c r="BU79" s="98"/>
      <c r="BV79" s="98"/>
      <c r="BW79" s="98"/>
      <c r="BX79" s="98"/>
      <c r="BY79" s="98"/>
      <c r="BZ79" s="99"/>
    </row>
    <row r="80" spans="1:78" ht="13.5" customHeight="1">
      <c r="A80" s="2"/>
      <c r="B80" s="17"/>
      <c r="C80" s="49"/>
      <c r="D80" s="49"/>
      <c r="E80" s="49"/>
      <c r="F80" s="49"/>
      <c r="G80" s="49"/>
      <c r="H80" s="49"/>
      <c r="I80" s="49"/>
      <c r="J80" s="49"/>
      <c r="K80" s="49"/>
      <c r="L80" s="49"/>
      <c r="M80" s="49"/>
      <c r="N80" s="49"/>
      <c r="O80" s="49"/>
      <c r="P80" s="49"/>
      <c r="Q80" s="49"/>
      <c r="R80" s="49"/>
      <c r="S80" s="49"/>
      <c r="T80" s="49"/>
      <c r="U80" s="20"/>
      <c r="V80" s="20"/>
      <c r="W80" s="49"/>
      <c r="X80" s="49"/>
      <c r="Y80" s="49"/>
      <c r="Z80" s="49"/>
      <c r="AA80" s="49"/>
      <c r="AB80" s="49"/>
      <c r="AC80" s="49"/>
      <c r="AD80" s="49"/>
      <c r="AE80" s="49"/>
      <c r="AF80" s="49"/>
      <c r="AG80" s="49"/>
      <c r="AH80" s="49"/>
      <c r="AI80" s="49"/>
      <c r="AJ80" s="49"/>
      <c r="AK80" s="49"/>
      <c r="AL80" s="49"/>
      <c r="AM80" s="49"/>
      <c r="AN80" s="49"/>
      <c r="AO80" s="20"/>
      <c r="AP80" s="20"/>
      <c r="AQ80" s="49"/>
      <c r="AR80" s="49"/>
      <c r="AS80" s="49"/>
      <c r="AT80" s="49"/>
      <c r="AU80" s="49"/>
      <c r="AV80" s="49"/>
      <c r="AW80" s="49"/>
      <c r="AX80" s="49"/>
      <c r="AY80" s="49"/>
      <c r="AZ80" s="49"/>
      <c r="BA80" s="49"/>
      <c r="BB80" s="49"/>
      <c r="BC80" s="49"/>
      <c r="BD80" s="49"/>
      <c r="BE80" s="49"/>
      <c r="BF80" s="49"/>
      <c r="BG80" s="49"/>
      <c r="BH80" s="49"/>
      <c r="BI80" s="18"/>
      <c r="BJ80" s="19"/>
      <c r="BK80" s="2"/>
      <c r="BL80" s="97"/>
      <c r="BM80" s="98"/>
      <c r="BN80" s="98"/>
      <c r="BO80" s="98"/>
      <c r="BP80" s="98"/>
      <c r="BQ80" s="98"/>
      <c r="BR80" s="98"/>
      <c r="BS80" s="98"/>
      <c r="BT80" s="98"/>
      <c r="BU80" s="98"/>
      <c r="BV80" s="98"/>
      <c r="BW80" s="98"/>
      <c r="BX80" s="98"/>
      <c r="BY80" s="98"/>
      <c r="BZ80" s="9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97"/>
      <c r="BM81" s="98"/>
      <c r="BN81" s="98"/>
      <c r="BO81" s="98"/>
      <c r="BP81" s="98"/>
      <c r="BQ81" s="98"/>
      <c r="BR81" s="98"/>
      <c r="BS81" s="98"/>
      <c r="BT81" s="98"/>
      <c r="BU81" s="98"/>
      <c r="BV81" s="98"/>
      <c r="BW81" s="98"/>
      <c r="BX81" s="98"/>
      <c r="BY81" s="98"/>
      <c r="BZ81" s="9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0"/>
      <c r="BM82" s="101"/>
      <c r="BN82" s="101"/>
      <c r="BO82" s="101"/>
      <c r="BP82" s="101"/>
      <c r="BQ82" s="101"/>
      <c r="BR82" s="101"/>
      <c r="BS82" s="101"/>
      <c r="BT82" s="101"/>
      <c r="BU82" s="101"/>
      <c r="BV82" s="101"/>
      <c r="BW82" s="101"/>
      <c r="BX82" s="101"/>
      <c r="BY82" s="101"/>
      <c r="BZ82" s="10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Header>&amp;R&amp;D　| &amp;T</oddHeader>
    <oddFooter>&amp;R【ﾊﾟｽ】&amp;Z【ﾌｧｲﾙ名】&amp;F【ｼｰﾄ名】&amp;A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c r="A4" s="29" t="s">
        <v>67</v>
      </c>
      <c r="B4" s="31"/>
      <c r="C4" s="31"/>
      <c r="D4" s="31"/>
      <c r="E4" s="31"/>
      <c r="F4" s="31"/>
      <c r="G4" s="31"/>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221007</v>
      </c>
      <c r="D6" s="34">
        <f t="shared" si="3"/>
        <v>46</v>
      </c>
      <c r="E6" s="34">
        <f t="shared" si="3"/>
        <v>17</v>
      </c>
      <c r="F6" s="34">
        <f t="shared" si="3"/>
        <v>1</v>
      </c>
      <c r="G6" s="34">
        <f t="shared" si="3"/>
        <v>0</v>
      </c>
      <c r="H6" s="34" t="str">
        <f t="shared" si="3"/>
        <v>静岡県　静岡市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58.77</v>
      </c>
      <c r="P6" s="35">
        <f t="shared" si="3"/>
        <v>83.25</v>
      </c>
      <c r="Q6" s="35">
        <f t="shared" si="3"/>
        <v>48.83</v>
      </c>
      <c r="R6" s="35">
        <f t="shared" si="3"/>
        <v>2720</v>
      </c>
      <c r="S6" s="35">
        <f t="shared" si="3"/>
        <v>709041</v>
      </c>
      <c r="T6" s="35">
        <f t="shared" si="3"/>
        <v>1411.9</v>
      </c>
      <c r="U6" s="35">
        <f t="shared" si="3"/>
        <v>502.19</v>
      </c>
      <c r="V6" s="35">
        <f t="shared" si="3"/>
        <v>588692</v>
      </c>
      <c r="W6" s="35">
        <f t="shared" si="3"/>
        <v>88.39</v>
      </c>
      <c r="X6" s="35">
        <f t="shared" si="3"/>
        <v>6660.17</v>
      </c>
      <c r="Y6" s="36">
        <f>IF(Y7="",NA(),Y7)</f>
        <v>102.24</v>
      </c>
      <c r="Z6" s="36">
        <f t="shared" ref="Z6:AH6" si="4">IF(Z7="",NA(),Z7)</f>
        <v>101.77</v>
      </c>
      <c r="AA6" s="36">
        <f t="shared" si="4"/>
        <v>111.01</v>
      </c>
      <c r="AB6" s="36">
        <f t="shared" si="4"/>
        <v>107.15</v>
      </c>
      <c r="AC6" s="36">
        <f t="shared" si="4"/>
        <v>109.51</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191.94</v>
      </c>
      <c r="AV6" s="36">
        <f t="shared" ref="AV6:BD6" si="6">IF(AV7="",NA(),AV7)</f>
        <v>232.78</v>
      </c>
      <c r="AW6" s="36">
        <f t="shared" si="6"/>
        <v>78.31</v>
      </c>
      <c r="AX6" s="36">
        <f t="shared" si="6"/>
        <v>86.39</v>
      </c>
      <c r="AY6" s="36">
        <f t="shared" si="6"/>
        <v>97.52</v>
      </c>
      <c r="AZ6" s="36">
        <f t="shared" si="6"/>
        <v>182.39</v>
      </c>
      <c r="BA6" s="36">
        <f t="shared" si="6"/>
        <v>187.05</v>
      </c>
      <c r="BB6" s="36">
        <f t="shared" si="6"/>
        <v>55.68</v>
      </c>
      <c r="BC6" s="36">
        <f t="shared" si="6"/>
        <v>56.18</v>
      </c>
      <c r="BD6" s="36">
        <f t="shared" si="6"/>
        <v>59.45</v>
      </c>
      <c r="BE6" s="35" t="str">
        <f>IF(BE7="","",IF(BE7="-","【-】","【"&amp;SUBSTITUTE(TEXT(BE7,"#,##0.00"),"-","△")&amp;"】"))</f>
        <v>【59.95】</v>
      </c>
      <c r="BF6" s="36">
        <f>IF(BF7="",NA(),BF7)</f>
        <v>1506.59</v>
      </c>
      <c r="BG6" s="36">
        <f t="shared" ref="BG6:BO6" si="7">IF(BG7="",NA(),BG7)</f>
        <v>1522.32</v>
      </c>
      <c r="BH6" s="36">
        <f t="shared" si="7"/>
        <v>1523.93</v>
      </c>
      <c r="BI6" s="36">
        <f t="shared" si="7"/>
        <v>1500.33</v>
      </c>
      <c r="BJ6" s="36">
        <f t="shared" si="7"/>
        <v>1486.74</v>
      </c>
      <c r="BK6" s="36">
        <f t="shared" si="7"/>
        <v>671.46</v>
      </c>
      <c r="BL6" s="36">
        <f t="shared" si="7"/>
        <v>644.47</v>
      </c>
      <c r="BM6" s="36">
        <f t="shared" si="7"/>
        <v>627.59</v>
      </c>
      <c r="BN6" s="36">
        <f t="shared" si="7"/>
        <v>594.09</v>
      </c>
      <c r="BO6" s="36">
        <f t="shared" si="7"/>
        <v>576.02</v>
      </c>
      <c r="BP6" s="35" t="str">
        <f>IF(BP7="","",IF(BP7="-","【-】","【"&amp;SUBSTITUTE(TEXT(BP7,"#,##0.00"),"-","△")&amp;"】"))</f>
        <v>【728.30】</v>
      </c>
      <c r="BQ6" s="36">
        <f>IF(BQ7="",NA(),BQ7)</f>
        <v>105.63</v>
      </c>
      <c r="BR6" s="36">
        <f t="shared" ref="BR6:BZ6" si="8">IF(BR7="",NA(),BR7)</f>
        <v>104.49</v>
      </c>
      <c r="BS6" s="36">
        <f t="shared" si="8"/>
        <v>105.26</v>
      </c>
      <c r="BT6" s="36">
        <f t="shared" si="8"/>
        <v>96.26</v>
      </c>
      <c r="BU6" s="36">
        <f t="shared" si="8"/>
        <v>101.44</v>
      </c>
      <c r="BV6" s="36">
        <f t="shared" si="8"/>
        <v>107.64</v>
      </c>
      <c r="BW6" s="36">
        <f t="shared" si="8"/>
        <v>109.25</v>
      </c>
      <c r="BX6" s="36">
        <f t="shared" si="8"/>
        <v>113.93</v>
      </c>
      <c r="BY6" s="36">
        <f t="shared" si="8"/>
        <v>114.03</v>
      </c>
      <c r="BZ6" s="36">
        <f t="shared" si="8"/>
        <v>113.34</v>
      </c>
      <c r="CA6" s="35" t="str">
        <f>IF(CA7="","",IF(CA7="-","【-】","【"&amp;SUBSTITUTE(TEXT(CA7,"#,##0.00"),"-","△")&amp;"】"))</f>
        <v>【100.04】</v>
      </c>
      <c r="CB6" s="36">
        <f>IF(CB7="",NA(),CB7)</f>
        <v>143.4</v>
      </c>
      <c r="CC6" s="36">
        <f t="shared" ref="CC6:CK6" si="9">IF(CC7="",NA(),CC7)</f>
        <v>144.88</v>
      </c>
      <c r="CD6" s="36">
        <f t="shared" si="9"/>
        <v>143.81</v>
      </c>
      <c r="CE6" s="36">
        <f t="shared" si="9"/>
        <v>157.06</v>
      </c>
      <c r="CF6" s="36">
        <f t="shared" si="9"/>
        <v>148.96</v>
      </c>
      <c r="CG6" s="36">
        <f t="shared" si="9"/>
        <v>123.36</v>
      </c>
      <c r="CH6" s="36">
        <f t="shared" si="9"/>
        <v>121.96</v>
      </c>
      <c r="CI6" s="36">
        <f t="shared" si="9"/>
        <v>116.77</v>
      </c>
      <c r="CJ6" s="36">
        <f t="shared" si="9"/>
        <v>116.93</v>
      </c>
      <c r="CK6" s="36">
        <f t="shared" si="9"/>
        <v>117.4</v>
      </c>
      <c r="CL6" s="35" t="str">
        <f>IF(CL7="","",IF(CL7="-","【-】","【"&amp;SUBSTITUTE(TEXT(CL7,"#,##0.00"),"-","△")&amp;"】"))</f>
        <v>【137.82】</v>
      </c>
      <c r="CM6" s="36">
        <f>IF(CM7="",NA(),CM7)</f>
        <v>68.650000000000006</v>
      </c>
      <c r="CN6" s="36">
        <f t="shared" ref="CN6:CV6" si="10">IF(CN7="",NA(),CN7)</f>
        <v>61.84</v>
      </c>
      <c r="CO6" s="36">
        <f t="shared" si="10"/>
        <v>64.42</v>
      </c>
      <c r="CP6" s="36">
        <f t="shared" si="10"/>
        <v>70.27</v>
      </c>
      <c r="CQ6" s="36">
        <f t="shared" si="10"/>
        <v>69.94</v>
      </c>
      <c r="CR6" s="36">
        <f t="shared" si="10"/>
        <v>57.95</v>
      </c>
      <c r="CS6" s="36">
        <f t="shared" si="10"/>
        <v>59.8</v>
      </c>
      <c r="CT6" s="36">
        <f t="shared" si="10"/>
        <v>59.58</v>
      </c>
      <c r="CU6" s="36">
        <f t="shared" si="10"/>
        <v>58.79</v>
      </c>
      <c r="CV6" s="36">
        <f t="shared" si="10"/>
        <v>59.16</v>
      </c>
      <c r="CW6" s="35" t="str">
        <f>IF(CW7="","",IF(CW7="-","【-】","【"&amp;SUBSTITUTE(TEXT(CW7,"#,##0.00"),"-","△")&amp;"】"))</f>
        <v>【60.09】</v>
      </c>
      <c r="CX6" s="36">
        <f>IF(CX7="",NA(),CX7)</f>
        <v>86.18</v>
      </c>
      <c r="CY6" s="36">
        <f t="shared" ref="CY6:DG6" si="11">IF(CY7="",NA(),CY7)</f>
        <v>87.29</v>
      </c>
      <c r="CZ6" s="36">
        <f t="shared" si="11"/>
        <v>87.47</v>
      </c>
      <c r="DA6" s="36">
        <f t="shared" si="11"/>
        <v>87.9</v>
      </c>
      <c r="DB6" s="36">
        <f t="shared" si="11"/>
        <v>89.42</v>
      </c>
      <c r="DC6" s="36">
        <f t="shared" si="11"/>
        <v>98.56</v>
      </c>
      <c r="DD6" s="36">
        <f t="shared" si="11"/>
        <v>98.64</v>
      </c>
      <c r="DE6" s="36">
        <f t="shared" si="11"/>
        <v>98.71</v>
      </c>
      <c r="DF6" s="36">
        <f t="shared" si="11"/>
        <v>98.76</v>
      </c>
      <c r="DG6" s="36">
        <f t="shared" si="11"/>
        <v>98.86</v>
      </c>
      <c r="DH6" s="35" t="str">
        <f>IF(DH7="","",IF(DH7="-","【-】","【"&amp;SUBSTITUTE(TEXT(DH7,"#,##0.00"),"-","△")&amp;"】"))</f>
        <v>【94.90】</v>
      </c>
      <c r="DI6" s="36">
        <f>IF(DI7="",NA(),DI7)</f>
        <v>31.31</v>
      </c>
      <c r="DJ6" s="36">
        <f t="shared" ref="DJ6:DR6" si="12">IF(DJ7="",NA(),DJ7)</f>
        <v>29.85</v>
      </c>
      <c r="DK6" s="36">
        <f t="shared" si="12"/>
        <v>36.93</v>
      </c>
      <c r="DL6" s="36">
        <f t="shared" si="12"/>
        <v>38.31</v>
      </c>
      <c r="DM6" s="36">
        <f t="shared" si="12"/>
        <v>39.58</v>
      </c>
      <c r="DN6" s="36">
        <f t="shared" si="12"/>
        <v>30.56</v>
      </c>
      <c r="DO6" s="36">
        <f t="shared" si="12"/>
        <v>31.06</v>
      </c>
      <c r="DP6" s="36">
        <f t="shared" si="12"/>
        <v>42</v>
      </c>
      <c r="DQ6" s="36">
        <f t="shared" si="12"/>
        <v>43.2</v>
      </c>
      <c r="DR6" s="36">
        <f t="shared" si="12"/>
        <v>44.55</v>
      </c>
      <c r="DS6" s="35" t="str">
        <f>IF(DS7="","",IF(DS7="-","【-】","【"&amp;SUBSTITUTE(TEXT(DS7,"#,##0.00"),"-","△")&amp;"】"))</f>
        <v>【37.36】</v>
      </c>
      <c r="DT6" s="36">
        <f>IF(DT7="",NA(),DT7)</f>
        <v>7.43</v>
      </c>
      <c r="DU6" s="36">
        <f t="shared" ref="DU6:EC6" si="13">IF(DU7="",NA(),DU7)</f>
        <v>7.58</v>
      </c>
      <c r="DV6" s="36">
        <f t="shared" si="13"/>
        <v>7.97</v>
      </c>
      <c r="DW6" s="36">
        <f t="shared" si="13"/>
        <v>7.07</v>
      </c>
      <c r="DX6" s="36">
        <f t="shared" si="13"/>
        <v>6.98</v>
      </c>
      <c r="DY6" s="36">
        <f t="shared" si="13"/>
        <v>6.24</v>
      </c>
      <c r="DZ6" s="36">
        <f t="shared" si="13"/>
        <v>6.43</v>
      </c>
      <c r="EA6" s="36">
        <f t="shared" si="13"/>
        <v>6.95</v>
      </c>
      <c r="EB6" s="36">
        <f t="shared" si="13"/>
        <v>7.39</v>
      </c>
      <c r="EC6" s="36">
        <f t="shared" si="13"/>
        <v>8.25</v>
      </c>
      <c r="ED6" s="35" t="str">
        <f>IF(ED7="","",IF(ED7="-","【-】","【"&amp;SUBSTITUTE(TEXT(ED7,"#,##0.00"),"-","△")&amp;"】"))</f>
        <v>【4.96】</v>
      </c>
      <c r="EE6" s="36">
        <f>IF(EE7="",NA(),EE7)</f>
        <v>0.4</v>
      </c>
      <c r="EF6" s="36">
        <f t="shared" ref="EF6:EN6" si="14">IF(EF7="",NA(),EF7)</f>
        <v>0.51</v>
      </c>
      <c r="EG6" s="36">
        <f t="shared" si="14"/>
        <v>0.34</v>
      </c>
      <c r="EH6" s="36">
        <f t="shared" si="14"/>
        <v>0.85</v>
      </c>
      <c r="EI6" s="36">
        <f t="shared" si="14"/>
        <v>0.49</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221007</v>
      </c>
      <c r="D7" s="38">
        <v>46</v>
      </c>
      <c r="E7" s="38">
        <v>17</v>
      </c>
      <c r="F7" s="38">
        <v>1</v>
      </c>
      <c r="G7" s="38">
        <v>0</v>
      </c>
      <c r="H7" s="38" t="s">
        <v>108</v>
      </c>
      <c r="I7" s="38" t="s">
        <v>109</v>
      </c>
      <c r="J7" s="38" t="s">
        <v>110</v>
      </c>
      <c r="K7" s="38" t="s">
        <v>111</v>
      </c>
      <c r="L7" s="38" t="s">
        <v>112</v>
      </c>
      <c r="M7" s="38"/>
      <c r="N7" s="39" t="s">
        <v>113</v>
      </c>
      <c r="O7" s="39">
        <v>58.77</v>
      </c>
      <c r="P7" s="39">
        <v>83.25</v>
      </c>
      <c r="Q7" s="39">
        <v>48.83</v>
      </c>
      <c r="R7" s="39">
        <v>2720</v>
      </c>
      <c r="S7" s="39">
        <v>709041</v>
      </c>
      <c r="T7" s="39">
        <v>1411.9</v>
      </c>
      <c r="U7" s="39">
        <v>502.19</v>
      </c>
      <c r="V7" s="39">
        <v>588692</v>
      </c>
      <c r="W7" s="39">
        <v>88.39</v>
      </c>
      <c r="X7" s="39">
        <v>6660.17</v>
      </c>
      <c r="Y7" s="39">
        <v>102.24</v>
      </c>
      <c r="Z7" s="39">
        <v>101.77</v>
      </c>
      <c r="AA7" s="39">
        <v>111.01</v>
      </c>
      <c r="AB7" s="39">
        <v>107.15</v>
      </c>
      <c r="AC7" s="39">
        <v>109.51</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191.94</v>
      </c>
      <c r="AV7" s="39">
        <v>232.78</v>
      </c>
      <c r="AW7" s="39">
        <v>78.31</v>
      </c>
      <c r="AX7" s="39">
        <v>86.39</v>
      </c>
      <c r="AY7" s="39">
        <v>97.52</v>
      </c>
      <c r="AZ7" s="39">
        <v>182.39</v>
      </c>
      <c r="BA7" s="39">
        <v>187.05</v>
      </c>
      <c r="BB7" s="39">
        <v>55.68</v>
      </c>
      <c r="BC7" s="39">
        <v>56.18</v>
      </c>
      <c r="BD7" s="39">
        <v>59.45</v>
      </c>
      <c r="BE7" s="39">
        <v>59.95</v>
      </c>
      <c r="BF7" s="39">
        <v>1506.59</v>
      </c>
      <c r="BG7" s="39">
        <v>1522.32</v>
      </c>
      <c r="BH7" s="39">
        <v>1523.93</v>
      </c>
      <c r="BI7" s="39">
        <v>1500.33</v>
      </c>
      <c r="BJ7" s="39">
        <v>1486.74</v>
      </c>
      <c r="BK7" s="39">
        <v>671.46</v>
      </c>
      <c r="BL7" s="39">
        <v>644.47</v>
      </c>
      <c r="BM7" s="39">
        <v>627.59</v>
      </c>
      <c r="BN7" s="39">
        <v>594.09</v>
      </c>
      <c r="BO7" s="39">
        <v>576.02</v>
      </c>
      <c r="BP7" s="39">
        <v>728.3</v>
      </c>
      <c r="BQ7" s="39">
        <v>105.63</v>
      </c>
      <c r="BR7" s="39">
        <v>104.49</v>
      </c>
      <c r="BS7" s="39">
        <v>105.26</v>
      </c>
      <c r="BT7" s="39">
        <v>96.26</v>
      </c>
      <c r="BU7" s="39">
        <v>101.44</v>
      </c>
      <c r="BV7" s="39">
        <v>107.64</v>
      </c>
      <c r="BW7" s="39">
        <v>109.25</v>
      </c>
      <c r="BX7" s="39">
        <v>113.93</v>
      </c>
      <c r="BY7" s="39">
        <v>114.03</v>
      </c>
      <c r="BZ7" s="39">
        <v>113.34</v>
      </c>
      <c r="CA7" s="39">
        <v>100.04</v>
      </c>
      <c r="CB7" s="39">
        <v>143.4</v>
      </c>
      <c r="CC7" s="39">
        <v>144.88</v>
      </c>
      <c r="CD7" s="39">
        <v>143.81</v>
      </c>
      <c r="CE7" s="39">
        <v>157.06</v>
      </c>
      <c r="CF7" s="39">
        <v>148.96</v>
      </c>
      <c r="CG7" s="39">
        <v>123.36</v>
      </c>
      <c r="CH7" s="39">
        <v>121.96</v>
      </c>
      <c r="CI7" s="39">
        <v>116.77</v>
      </c>
      <c r="CJ7" s="39">
        <v>116.93</v>
      </c>
      <c r="CK7" s="39">
        <v>117.4</v>
      </c>
      <c r="CL7" s="39">
        <v>137.82</v>
      </c>
      <c r="CM7" s="39">
        <v>68.650000000000006</v>
      </c>
      <c r="CN7" s="39">
        <v>61.84</v>
      </c>
      <c r="CO7" s="39">
        <v>64.42</v>
      </c>
      <c r="CP7" s="39">
        <v>70.27</v>
      </c>
      <c r="CQ7" s="39">
        <v>69.94</v>
      </c>
      <c r="CR7" s="39">
        <v>57.95</v>
      </c>
      <c r="CS7" s="39">
        <v>59.8</v>
      </c>
      <c r="CT7" s="39">
        <v>59.58</v>
      </c>
      <c r="CU7" s="39">
        <v>58.79</v>
      </c>
      <c r="CV7" s="39">
        <v>59.16</v>
      </c>
      <c r="CW7" s="39">
        <v>60.09</v>
      </c>
      <c r="CX7" s="39">
        <v>86.18</v>
      </c>
      <c r="CY7" s="39">
        <v>87.29</v>
      </c>
      <c r="CZ7" s="39">
        <v>87.47</v>
      </c>
      <c r="DA7" s="39">
        <v>87.9</v>
      </c>
      <c r="DB7" s="39">
        <v>89.42</v>
      </c>
      <c r="DC7" s="39">
        <v>98.56</v>
      </c>
      <c r="DD7" s="39">
        <v>98.64</v>
      </c>
      <c r="DE7" s="39">
        <v>98.71</v>
      </c>
      <c r="DF7" s="39">
        <v>98.76</v>
      </c>
      <c r="DG7" s="39">
        <v>98.86</v>
      </c>
      <c r="DH7" s="39">
        <v>94.9</v>
      </c>
      <c r="DI7" s="39">
        <v>31.31</v>
      </c>
      <c r="DJ7" s="39">
        <v>29.85</v>
      </c>
      <c r="DK7" s="39">
        <v>36.93</v>
      </c>
      <c r="DL7" s="39">
        <v>38.31</v>
      </c>
      <c r="DM7" s="39">
        <v>39.58</v>
      </c>
      <c r="DN7" s="39">
        <v>30.56</v>
      </c>
      <c r="DO7" s="39">
        <v>31.06</v>
      </c>
      <c r="DP7" s="39">
        <v>42</v>
      </c>
      <c r="DQ7" s="39">
        <v>43.2</v>
      </c>
      <c r="DR7" s="39">
        <v>44.55</v>
      </c>
      <c r="DS7" s="39">
        <v>37.36</v>
      </c>
      <c r="DT7" s="39">
        <v>7.43</v>
      </c>
      <c r="DU7" s="39">
        <v>7.58</v>
      </c>
      <c r="DV7" s="39">
        <v>7.97</v>
      </c>
      <c r="DW7" s="39">
        <v>7.07</v>
      </c>
      <c r="DX7" s="39">
        <v>6.98</v>
      </c>
      <c r="DY7" s="39">
        <v>6.24</v>
      </c>
      <c r="DZ7" s="39">
        <v>6.43</v>
      </c>
      <c r="EA7" s="39">
        <v>6.95</v>
      </c>
      <c r="EB7" s="39">
        <v>7.39</v>
      </c>
      <c r="EC7" s="39">
        <v>8.25</v>
      </c>
      <c r="ED7" s="39">
        <v>4.96</v>
      </c>
      <c r="EE7" s="39">
        <v>0.4</v>
      </c>
      <c r="EF7" s="39">
        <v>0.51</v>
      </c>
      <c r="EG7" s="39">
        <v>0.34</v>
      </c>
      <c r="EH7" s="39">
        <v>0.85</v>
      </c>
      <c r="EI7" s="39">
        <v>0.49</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2018-02-14T23:46:09Z</cp:lastPrinted>
  <dcterms:created xsi:type="dcterms:W3CDTF">2017-12-25T01:51:39Z</dcterms:created>
  <dcterms:modified xsi:type="dcterms:W3CDTF">2018-02-22T15:14:44Z</dcterms:modified>
  <cp:category/>
</cp:coreProperties>
</file>