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<sst xmlns="http://schemas.openxmlformats.org/spreadsheetml/2006/main" count="232" uniqueCount="120">
  <si>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</si>
  <si>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</si>
  <si>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</si>
  <si>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</si>
  <si>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</si>
  <si>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</si>
  <si>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</si>
  <si>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</si>
  <si>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</si>
  <si>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</si>
  <si>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</si>
  <si>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</si>
  <si>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</si>
  <si>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</si>
  <si>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</si>
  <si>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</si>
  <si>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</si>
  <si>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</si>
  <si>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</si>
  <si>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</si>
  <si>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</si>
  <si>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</si>
  <si>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</si>
  <si>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</si>
  <si>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</si>
  <si>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</si>
  <si>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</si>
  <si>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</si>
  <si>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</si>
  <si>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</si>
  <si>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</si>
  <si>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</si>
  <si>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</si>
  <si>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</si>
  <si>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</si>
  <si>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</si>
  <si>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</si>
  <si>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</si>
  <si>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</si>
  <si>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</si>
  <si>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</si>
  <si>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</si>
  <si>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</si>
  <si>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</si>
  <si>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</si>
  <si>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</si>
  <si>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</si>
  <si>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</si>
  <si>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</si>
  <si>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</si>
  <si>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</si>
  <si>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</si>
  <si>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</si>
  <si>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</si>
  <si>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</si>
  <si>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</si>
  <si>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</si>
  <si>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</si>
  <si>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</si>
  <si>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</si>
  <si>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</si>
  <si>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</si>
  <si>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</si>
  <si>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</si>
  <si>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</si>
  <si>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</si>
  <si>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</si>
  <si>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</si>
  <si>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</si>
  <si>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</si>
  <si>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</si>
  <si>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</si>
  <si>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</si>
  <si>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</si>
  <si>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</si>
  <si>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</si>
  <si>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</si>
  <si>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</si>
  <si>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</si>
  <si>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</si>
  <si>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</si>
  <si>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</si>
  <si>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</si>
  <si>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</si>
  <si>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</si>
  <si>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</si>
  <si>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</si>
  <si>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</si>
  <si>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</si>
  <si>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</si>
  <si>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</si>
  <si>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</si>
  <si>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</si>
  <si>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</si>
  <si>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</si>
  <si>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</si>
  <si>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</si>
  <si>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</si>
  <si>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</si>
  <si>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</si>
  <si>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</si>
  <si>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</si>
  <si>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</si>
  <si>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</si>
  <si>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</si>
  <si>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広島市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</si>
  <si>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</si>
  <si>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</si>
  <si>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</si>
  <si>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</si>
  <si>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</si>
  <si>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</si>
  <si>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</si>
  <si>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</si>
  <si>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</si>
  <si>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</si>
  <si>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phoneticPr fontId="4"/>
  </si>
  <si>
    <t>自治体職員</t>
    <rPh sb="0" eb="3">
      <t>ジチタイ</t>
    </rPh>
    <rPh sb="3" eb="5">
      <t>ショクイン</t>
    </rPh>
    <phoneticPr fontId="4"/>
  </si>
  <si>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類似団体平均値を大きく上回っていますが、企業債残高の抑制に努めており、年々着実に低下しています。
⑤料金回収率
  平成26年度以降は、100％を超える水準で推移しており、給水に必要となる費用は水道料金で回収できています。
⑥給水原価
  類似団体平均値を下回る水準にあり、ほぼ横ばいで推移しています。
⑦施設利用率
  類似団体平均値を上回っているものの、配水量の減少に伴い年々低下傾向にある中で、平成28年度は、将来的な水需要の減少を踏まえ、一部、配水能力を減少させたことから上昇しています。
⑧有収率
  平成26年度は豪雨災害の影響により前年度比較で低下しましたが、平成27年度以降は再び上昇しています。</t>
    <rPh sb="220" eb="222">
      <t>ヘイセイ</t>
    </rPh>
    <rPh sb="224" eb="226">
      <t>ネンド</t>
    </rPh>
    <rPh sb="226" eb="228">
      <t>イコウ</t>
    </rPh>
    <rPh sb="235" eb="236">
      <t>コ</t>
    </rPh>
    <rPh sb="341" eb="343">
      <t>ハイスイ</t>
    </rPh>
    <rPh sb="354" eb="356">
      <t>ケイコウ</t>
    </rPh>
    <rPh sb="359" eb="360">
      <t>ナカ</t>
    </rPh>
    <rPh sb="362" eb="364">
      <t>ヘイセイ</t>
    </rPh>
    <rPh sb="366" eb="368">
      <t>ネンド</t>
    </rPh>
    <rPh sb="370" eb="372">
      <t>ショウライ</t>
    </rPh>
    <rPh sb="372" eb="373">
      <t>テキ</t>
    </rPh>
    <rPh sb="374" eb="375">
      <t>ミズ</t>
    </rPh>
    <rPh sb="375" eb="377">
      <t>ジュヨウ</t>
    </rPh>
    <rPh sb="378" eb="380">
      <t>ゲンショウ</t>
    </rPh>
    <rPh sb="381" eb="382">
      <t>フ</t>
    </rPh>
    <rPh sb="385" eb="387">
      <t>イチブ</t>
    </rPh>
    <rPh sb="388" eb="390">
      <t>ハイスイ</t>
    </rPh>
    <rPh sb="390" eb="392">
      <t>ノウリョク</t>
    </rPh>
    <rPh sb="402" eb="404">
      <t>ジョウショウ</t>
    </rPh>
    <rPh sb="455" eb="457">
      <t>イコウ</t>
    </rPh>
    <rPh sb="458" eb="459">
      <t>フタタ</t>
    </rPh>
    <phoneticPr fontId="4"/>
  </si>
  <si>
    <t>　水道事業運営に当たっては、主要施策や健全経営推進のための取組を織り込んだ中期経営計画を策定し、基幹施設の更新・改良等を図りつつ、経営の効率化や企業債残高の削減などに努めています。
　経営面では、経常損益は黒字を維持していますが、有利子負債である企業債残高はいまだ高い水準にあることから、引き続き、財務体質の強化に取り組んでいく必要があります。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平成30年2月に、経営戦略として、広島市水道ビジョンを改定するとともに次期中期経営計画を策定し、これまで以上に中長期的な視点に立った計画的な経営を推進し健全経営を維持していきます。</t>
    <rPh sb="1" eb="3">
      <t>スイドウ</t>
    </rPh>
    <rPh sb="3" eb="5">
      <t>ジギョウ</t>
    </rPh>
    <rPh sb="5" eb="7">
      <t>ウンエイ</t>
    </rPh>
    <rPh sb="8" eb="9">
      <t>ア</t>
    </rPh>
    <rPh sb="92" eb="94">
      <t>ケイエイ</t>
    </rPh>
    <rPh sb="94" eb="95">
      <t>メン</t>
    </rPh>
    <rPh sb="98" eb="100">
      <t>ケイジョウ</t>
    </rPh>
    <rPh sb="100" eb="102">
      <t>ソンエキ</t>
    </rPh>
    <rPh sb="103" eb="105">
      <t>クロジ</t>
    </rPh>
    <rPh sb="106" eb="108">
      <t>イジ</t>
    </rPh>
    <rPh sb="115" eb="116">
      <t>ユウ</t>
    </rPh>
    <rPh sb="116" eb="118">
      <t>リシ</t>
    </rPh>
    <rPh sb="118" eb="120">
      <t>フサイ</t>
    </rPh>
    <rPh sb="123" eb="125">
      <t>キギョウ</t>
    </rPh>
    <rPh sb="125" eb="126">
      <t>サイ</t>
    </rPh>
    <rPh sb="126" eb="128">
      <t>ザンダカ</t>
    </rPh>
    <rPh sb="132" eb="133">
      <t>タカ</t>
    </rPh>
    <rPh sb="134" eb="136">
      <t>スイジュン</t>
    </rPh>
    <rPh sb="144" eb="145">
      <t>ヒ</t>
    </rPh>
    <rPh sb="146" eb="147">
      <t>ツヅ</t>
    </rPh>
    <rPh sb="149" eb="151">
      <t>ザイム</t>
    </rPh>
    <rPh sb="151" eb="153">
      <t>タイシツ</t>
    </rPh>
    <rPh sb="154" eb="156">
      <t>キョウカ</t>
    </rPh>
    <rPh sb="157" eb="158">
      <t>ト</t>
    </rPh>
    <rPh sb="159" eb="160">
      <t>ク</t>
    </rPh>
    <rPh sb="164" eb="166">
      <t>ヒツヨウ</t>
    </rPh>
    <rPh sb="174" eb="177">
      <t>シセツメン</t>
    </rPh>
    <rPh sb="180" eb="182">
      <t>スイドウ</t>
    </rPh>
    <rPh sb="182" eb="184">
      <t>シセツ</t>
    </rPh>
    <rPh sb="184" eb="186">
      <t>イジ</t>
    </rPh>
    <rPh sb="186" eb="188">
      <t>ホゼン</t>
    </rPh>
    <rPh sb="188" eb="190">
      <t>ケイカク</t>
    </rPh>
    <rPh sb="191" eb="193">
      <t>サクテイ</t>
    </rPh>
    <rPh sb="195" eb="197">
      <t>シセツ</t>
    </rPh>
    <rPh sb="198" eb="199">
      <t>チョウ</t>
    </rPh>
    <rPh sb="199" eb="202">
      <t>ジュミョウカ</t>
    </rPh>
    <rPh sb="205" eb="207">
      <t>コウシン</t>
    </rPh>
    <rPh sb="207" eb="209">
      <t>ジュヨウ</t>
    </rPh>
    <rPh sb="210" eb="212">
      <t>ヨクセイ</t>
    </rPh>
    <rPh sb="212" eb="213">
      <t>オヨ</t>
    </rPh>
    <rPh sb="214" eb="217">
      <t>ヘイジュンカ</t>
    </rPh>
    <rPh sb="218" eb="219">
      <t>ハカ</t>
    </rPh>
    <rPh sb="229" eb="231">
      <t>カンロ</t>
    </rPh>
    <rPh sb="237" eb="239">
      <t>ロウスイ</t>
    </rPh>
    <rPh sb="239" eb="241">
      <t>ジコ</t>
    </rPh>
    <rPh sb="242" eb="244">
      <t>ハッセイ</t>
    </rPh>
    <rPh sb="244" eb="246">
      <t>ジョウキョウ</t>
    </rPh>
    <rPh sb="251" eb="253">
      <t>マイセツ</t>
    </rPh>
    <rPh sb="253" eb="255">
      <t>ドジョウ</t>
    </rPh>
    <rPh sb="255" eb="256">
      <t>トウ</t>
    </rPh>
    <rPh sb="257" eb="259">
      <t>カンアン</t>
    </rPh>
    <rPh sb="264" eb="267">
      <t>ケイカクテキ</t>
    </rPh>
    <rPh sb="268" eb="270">
      <t>コウシン</t>
    </rPh>
    <rPh sb="270" eb="271">
      <t>トウ</t>
    </rPh>
    <rPh sb="272" eb="274">
      <t>ジッシ</t>
    </rPh>
    <rPh sb="282" eb="284">
      <t>ヘイセイ</t>
    </rPh>
    <rPh sb="286" eb="287">
      <t>ネン</t>
    </rPh>
    <rPh sb="288" eb="289">
      <t>ツキ</t>
    </rPh>
    <rPh sb="291" eb="293">
      <t>ケイエイ</t>
    </rPh>
    <rPh sb="293" eb="295">
      <t>センリャク</t>
    </rPh>
    <rPh sb="299" eb="302">
      <t>ヒロシマシ</t>
    </rPh>
    <rPh sb="302" eb="304">
      <t>スイドウ</t>
    </rPh>
    <rPh sb="309" eb="311">
      <t>カイテイ</t>
    </rPh>
    <rPh sb="317" eb="319">
      <t>ジキ</t>
    </rPh>
    <rPh sb="319" eb="321">
      <t>チュウキ</t>
    </rPh>
    <rPh sb="321" eb="323">
      <t>ケイエイ</t>
    </rPh>
    <rPh sb="323" eb="325">
      <t>ケイカク</t>
    </rPh>
    <rPh sb="334" eb="336">
      <t>イジョウ</t>
    </rPh>
    <rPh sb="337" eb="340">
      <t>チュウチョウキ</t>
    </rPh>
    <rPh sb="340" eb="341">
      <t>テキ</t>
    </rPh>
    <rPh sb="342" eb="344">
      <t>シテン</t>
    </rPh>
    <rPh sb="345" eb="346">
      <t>タ</t>
    </rPh>
    <rPh sb="348" eb="351">
      <t>ケイカクテキ</t>
    </rPh>
    <rPh sb="352" eb="354">
      <t>ケイエイ</t>
    </rPh>
    <rPh sb="355" eb="357">
      <t>スイシン</t>
    </rPh>
    <rPh sb="358" eb="360">
      <t>ケンゼン</t>
    </rPh>
    <rPh sb="360" eb="362">
      <t>ケイエイ</t>
    </rPh>
    <rPh sb="363" eb="365">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</si>
</sst>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6" fillId="0" borderId="9" xfId="1" applyFont="1" applyFill="1" applyBorder="1" applyAlignment="1" applyProtection="1">
      <alignment horizontal="left" vertical="top" wrapText="1"/>
      <protection locked="0"/>
    </xf>
    <xf numFmtId="0" fontId="16" fillId="0" borderId="0" xfId="1" applyFont="1" applyFill="1" applyBorder="1" applyAlignment="1" applyProtection="1">
      <alignment horizontal="left" vertical="top" wrapText="1"/>
      <protection locked="0"/>
    </xf>
    <xf numFmtId="0" fontId="16" fillId="0" borderId="10" xfId="1" applyFont="1" applyFill="1" applyBorder="1" applyAlignment="1" applyProtection="1">
      <alignment horizontal="left" vertical="top" wrapText="1"/>
      <protection locked="0"/>
    </xf>
    <xf numFmtId="0" fontId="16" fillId="0" borderId="11" xfId="1" applyFont="1" applyFill="1" applyBorder="1" applyAlignment="1" applyProtection="1">
      <alignment horizontal="left" vertical="top" wrapText="1"/>
      <protection locked="0"/>
    </xf>
    <xf numFmtId="0" fontId="16" fillId="0" borderId="1" xfId="1" applyFont="1" applyFill="1" applyBorder="1" applyAlignment="1" applyProtection="1">
      <alignment horizontal="left" vertical="top" wrapText="1"/>
      <protection locked="0"/>
    </xf>
    <xf numFmtId="0" fontId="16" fillId="0" borderId="12" xfId="1" applyFont="1" applyFill="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0.61</c:v>
                </c:pt>
                <c:pt idx="1">
                  <c:v>0.52</c:v>
                </c:pt>
                <c:pt idx="2">
                  <c:v>0.54</c:v>
                </c:pt>
                <c:pt idx="3">
                  <c:v>0.48</c:v>
                </c:pt>
                <c:pt idx="4">
                  <c:v>0.63</c:v>
                </c:pt>
              </c:numCache>
            </c:numRef>
          </c:val>
        </c:ser>
        <c:dLbls>
          <c:showLegendKey val="0"/>
          <c:showVal val="0"/>
          <c:showCatName val="0"/>
          <c:showSerName val="0"/>
          <c:showPercent val="0"/>
          <c:showBubbleSize val="0"/>
        </c:dLbls>
        <c:gapWidth val="150"/>
        <c:axId val="45336968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453369680"/>
        <c:axId val="453370072"/>
      </c:lineChart>
      <c:dateAx>
        <c:axId val="45336968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60.26</c:v>
                </c:pt>
                <c:pt idx="1">
                  <c:v>59.88</c:v>
                </c:pt>
                <c:pt idx="2">
                  <c:v>59.38</c:v>
                </c:pt>
                <c:pt idx="3">
                  <c:v>59.07</c:v>
                </c:pt>
                <c:pt idx="4">
                  <c:v>59.25</c:v>
                </c:pt>
              </c:numCache>
            </c:numRef>
          </c:val>
        </c:ser>
        <c:dLbls>
          <c:showLegendKey val="0"/>
          <c:showVal val="0"/>
          <c:showCatName val="0"/>
          <c:showSerName val="0"/>
          <c:showPercent val="0"/>
          <c:showBubbleSize val="0"/>
        </c:dLbls>
        <c:gapWidth val="150"/>
        <c:axId val="202185456"/>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202185456"/>
        <c:axId val="202184672"/>
      </c:lineChart>
      <c:dateAx>
        <c:axId val="202185456"/>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93.59</c:v>
                </c:pt>
                <c:pt idx="1">
                  <c:v>93.64</c:v>
                </c:pt>
                <c:pt idx="2">
                  <c:v>93.15</c:v>
                </c:pt>
                <c:pt idx="3">
                  <c:v>93.38</c:v>
                </c:pt>
                <c:pt idx="4">
                  <c:v>94.12</c:v>
                </c:pt>
              </c:numCache>
            </c:numRef>
          </c:val>
        </c:ser>
        <c:dLbls>
          <c:showLegendKey val="0"/>
          <c:showVal val="0"/>
          <c:showCatName val="0"/>
          <c:showSerName val="0"/>
          <c:showPercent val="0"/>
          <c:showBubbleSize val="0"/>
        </c:dLbls>
        <c:gapWidth val="150"/>
        <c:axId val="499803384"/>
        <c:axId val="4998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99803384"/>
        <c:axId val="499803776"/>
      </c:lineChart>
      <c:dateAx>
        <c:axId val="499803384"/>
        <c:scaling>
          <c:orientation val="minMax"/>
        </c:scaling>
        <c:delete val="1"/>
        <c:axPos val="b"/>
        <c:numFmt formatCode="ge" sourceLinked="1"/>
        <c:majorTickMark val="none"/>
        <c:minorTickMark val="none"/>
        <c:tickLblPos val="none"/>
        <c:crossAx val="499803776"/>
        <c:crosses val="autoZero"/>
        <c:auto val="1"/>
        <c:lblOffset val="100"/>
        <c:baseTimeUnit val="years"/>
      </c:dateAx>
      <c:valAx>
        <c:axId val="4998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0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106.04</c:v>
                </c:pt>
                <c:pt idx="1">
                  <c:v>106.32</c:v>
                </c:pt>
                <c:pt idx="2">
                  <c:v>112.03</c:v>
                </c:pt>
                <c:pt idx="3">
                  <c:v>110.52</c:v>
                </c:pt>
                <c:pt idx="4">
                  <c:v>110.85</c:v>
                </c:pt>
              </c:numCache>
            </c:numRef>
          </c:val>
        </c:ser>
        <c:dLbls>
          <c:showLegendKey val="0"/>
          <c:showVal val="0"/>
          <c:showCatName val="0"/>
          <c:showSerName val="0"/>
          <c:showPercent val="0"/>
          <c:showBubbleSize val="0"/>
        </c:dLbls>
        <c:gapWidth val="150"/>
        <c:axId val="502980496"/>
        <c:axId val="5029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2980496"/>
        <c:axId val="502981280"/>
      </c:lineChart>
      <c:dateAx>
        <c:axId val="502980496"/>
        <c:scaling>
          <c:orientation val="minMax"/>
        </c:scaling>
        <c:delete val="1"/>
        <c:axPos val="b"/>
        <c:numFmt formatCode="ge" sourceLinked="1"/>
        <c:majorTickMark val="none"/>
        <c:minorTickMark val="none"/>
        <c:tickLblPos val="none"/>
        <c:crossAx val="502981280"/>
        <c:crosses val="autoZero"/>
        <c:auto val="1"/>
        <c:lblOffset val="100"/>
        <c:baseTimeUnit val="years"/>
      </c:dateAx>
      <c:valAx>
        <c:axId val="50298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42.45</c:v>
                </c:pt>
                <c:pt idx="1">
                  <c:v>43.23</c:v>
                </c:pt>
                <c:pt idx="2">
                  <c:v>50.08</c:v>
                </c:pt>
                <c:pt idx="3">
                  <c:v>51.39</c:v>
                </c:pt>
                <c:pt idx="4">
                  <c:v>52.28</c:v>
                </c:pt>
              </c:numCache>
            </c:numRef>
          </c:val>
        </c:ser>
        <c:dLbls>
          <c:showLegendKey val="0"/>
          <c:showVal val="0"/>
          <c:showCatName val="0"/>
          <c:showSerName val="0"/>
          <c:showPercent val="0"/>
          <c:showBubbleSize val="0"/>
        </c:dLbls>
        <c:gapWidth val="150"/>
        <c:axId val="502982064"/>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2982064"/>
        <c:axId val="502984416"/>
      </c:lineChart>
      <c:dateAx>
        <c:axId val="502982064"/>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12.9</c:v>
                </c:pt>
                <c:pt idx="1">
                  <c:v>13.91</c:v>
                </c:pt>
                <c:pt idx="2">
                  <c:v>15.13</c:v>
                </c:pt>
                <c:pt idx="3">
                  <c:v>16.91</c:v>
                </c:pt>
                <c:pt idx="4">
                  <c:v>18.649999999999999</c:v>
                </c:pt>
              </c:numCache>
            </c:numRef>
          </c:val>
        </c:ser>
        <c:dLbls>
          <c:showLegendKey val="0"/>
          <c:showVal val="0"/>
          <c:showCatName val="0"/>
          <c:showSerName val="0"/>
          <c:showPercent val="0"/>
          <c:showBubbleSize val="0"/>
        </c:dLbls>
        <c:gapWidth val="150"/>
        <c:axId val="502978536"/>
        <c:axId val="502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502978536"/>
        <c:axId val="502981672"/>
      </c:lineChart>
      <c:dateAx>
        <c:axId val="502978536"/>
        <c:scaling>
          <c:orientation val="minMax"/>
        </c:scaling>
        <c:delete val="1"/>
        <c:axPos val="b"/>
        <c:numFmt formatCode="ge" sourceLinked="1"/>
        <c:majorTickMark val="none"/>
        <c:minorTickMark val="none"/>
        <c:tickLblPos val="none"/>
        <c:crossAx val="502981672"/>
        <c:crosses val="autoZero"/>
        <c:auto val="1"/>
        <c:lblOffset val="100"/>
        <c:baseTimeUnit val="years"/>
      </c:dateAx>
      <c:valAx>
        <c:axId val="5029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4024"/>
        <c:axId val="5017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2984024"/>
        <c:axId val="501745504"/>
      </c:lineChart>
      <c:dateAx>
        <c:axId val="502984024"/>
        <c:scaling>
          <c:orientation val="minMax"/>
        </c:scaling>
        <c:delete val="1"/>
        <c:axPos val="b"/>
        <c:numFmt formatCode="ge" sourceLinked="1"/>
        <c:majorTickMark val="none"/>
        <c:minorTickMark val="none"/>
        <c:tickLblPos val="none"/>
        <c:crossAx val="501745504"/>
        <c:crosses val="autoZero"/>
        <c:auto val="1"/>
        <c:lblOffset val="100"/>
        <c:baseTimeUnit val="years"/>
      </c:dateAx>
      <c:valAx>
        <c:axId val="50174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267.49</c:v>
                </c:pt>
                <c:pt idx="1">
                  <c:v>251.83</c:v>
                </c:pt>
                <c:pt idx="2">
                  <c:v>128.94</c:v>
                </c:pt>
                <c:pt idx="3">
                  <c:v>126.07</c:v>
                </c:pt>
                <c:pt idx="4">
                  <c:v>129.68</c:v>
                </c:pt>
              </c:numCache>
            </c:numRef>
          </c:val>
        </c:ser>
        <c:dLbls>
          <c:showLegendKey val="0"/>
          <c:showVal val="0"/>
          <c:showCatName val="0"/>
          <c:showSerName val="0"/>
          <c:showPercent val="0"/>
          <c:showBubbleSize val="0"/>
        </c:dLbls>
        <c:gapWidth val="150"/>
        <c:axId val="501744720"/>
        <c:axId val="5017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501744720"/>
        <c:axId val="501749032"/>
      </c:lineChart>
      <c:dateAx>
        <c:axId val="501744720"/>
        <c:scaling>
          <c:orientation val="minMax"/>
        </c:scaling>
        <c:delete val="1"/>
        <c:axPos val="b"/>
        <c:numFmt formatCode="ge" sourceLinked="1"/>
        <c:majorTickMark val="none"/>
        <c:minorTickMark val="none"/>
        <c:tickLblPos val="none"/>
        <c:crossAx val="501749032"/>
        <c:crosses val="autoZero"/>
        <c:auto val="1"/>
        <c:lblOffset val="100"/>
        <c:baseTimeUnit val="years"/>
      </c:dateAx>
      <c:valAx>
        <c:axId val="501749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423.87</c:v>
                </c:pt>
                <c:pt idx="1">
                  <c:v>418.47</c:v>
                </c:pt>
                <c:pt idx="2">
                  <c:v>411.25</c:v>
                </c:pt>
                <c:pt idx="3">
                  <c:v>399.52</c:v>
                </c:pt>
                <c:pt idx="4">
                  <c:v>388.5</c:v>
                </c:pt>
              </c:numCache>
            </c:numRef>
          </c:val>
        </c:ser>
        <c:dLbls>
          <c:showLegendKey val="0"/>
          <c:showVal val="0"/>
          <c:showCatName val="0"/>
          <c:showSerName val="0"/>
          <c:showPercent val="0"/>
          <c:showBubbleSize val="0"/>
        </c:dLbls>
        <c:gapWidth val="150"/>
        <c:axId val="501747856"/>
        <c:axId val="50174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501747856"/>
        <c:axId val="501748248"/>
      </c:lineChart>
      <c:dateAx>
        <c:axId val="501747856"/>
        <c:scaling>
          <c:orientation val="minMax"/>
        </c:scaling>
        <c:delete val="1"/>
        <c:axPos val="b"/>
        <c:numFmt formatCode="ge" sourceLinked="1"/>
        <c:majorTickMark val="none"/>
        <c:minorTickMark val="none"/>
        <c:tickLblPos val="none"/>
        <c:crossAx val="501748248"/>
        <c:crosses val="autoZero"/>
        <c:auto val="1"/>
        <c:lblOffset val="100"/>
        <c:baseTimeUnit val="years"/>
      </c:dateAx>
      <c:valAx>
        <c:axId val="501748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98.85</c:v>
                </c:pt>
                <c:pt idx="1">
                  <c:v>98.89</c:v>
                </c:pt>
                <c:pt idx="2">
                  <c:v>105.19</c:v>
                </c:pt>
                <c:pt idx="3">
                  <c:v>104.54</c:v>
                </c:pt>
                <c:pt idx="4">
                  <c:v>103.73</c:v>
                </c:pt>
              </c:numCache>
            </c:numRef>
          </c:val>
        </c:ser>
        <c:dLbls>
          <c:showLegendKey val="0"/>
          <c:showVal val="0"/>
          <c:showCatName val="0"/>
          <c:showSerName val="0"/>
          <c:showPercent val="0"/>
          <c:showBubbleSize val="0"/>
        </c:dLbls>
        <c:gapWidth val="150"/>
        <c:axId val="501745112"/>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501745112"/>
        <c:axId val="492548384"/>
      </c:lineChart>
      <c:dateAx>
        <c:axId val="501745112"/>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153.96</c:v>
                </c:pt>
                <c:pt idx="1">
                  <c:v>153.44</c:v>
                </c:pt>
                <c:pt idx="2">
                  <c:v>143.25</c:v>
                </c:pt>
                <c:pt idx="3">
                  <c:v>144.01</c:v>
                </c:pt>
                <c:pt idx="4">
                  <c:v>144.88</c:v>
                </c:pt>
              </c:numCache>
            </c:numRef>
          </c:val>
        </c:ser>
        <c:dLbls>
          <c:showLegendKey val="0"/>
          <c:showVal val="0"/>
          <c:showCatName val="0"/>
          <c:showSerName val="0"/>
          <c:showPercent val="0"/>
          <c:showBubbleSize val="0"/>
        </c:dLbls>
        <c:gapWidth val="150"/>
        <c:axId val="492549560"/>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492549560"/>
        <c:axId val="492549952"/>
      </c:lineChart>
      <c:dateAx>
        <c:axId val="492549560"/>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広島市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117</v>
      </c>
      <c r="AE8" s="60"/>
      <c r="AF8" s="60"/>
      <c r="AG8" s="60"/>
      <c r="AH8" s="60"/>
      <c r="AI8" s="60"/>
      <c r="AJ8" s="60"/>
      <c r="AK8" s="5"/>
      <c r="AL8" s="61">
        <f>データ!$R$6</f>
        <v>1193857</v>
      </c>
      <c r="AM8" s="61"/>
      <c r="AN8" s="61"/>
      <c r="AO8" s="61"/>
      <c r="AP8" s="61"/>
      <c r="AQ8" s="61"/>
      <c r="AR8" s="61"/>
      <c r="AS8" s="61"/>
      <c r="AT8" s="51">
        <f>データ!$S$6</f>
        <v>906.53</v>
      </c>
      <c r="AU8" s="52"/>
      <c r="AV8" s="52"/>
      <c r="AW8" s="52"/>
      <c r="AX8" s="52"/>
      <c r="AY8" s="52"/>
      <c r="AZ8" s="52"/>
      <c r="BA8" s="52"/>
      <c r="BB8" s="53">
        <f>データ!$T$6</f>
        <v>1316.95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62.69</v>
      </c>
      <c r="J10" s="52"/>
      <c r="K10" s="52"/>
      <c r="L10" s="52"/>
      <c r="M10" s="52"/>
      <c r="N10" s="52"/>
      <c r="O10" s="64"/>
      <c r="P10" s="53">
        <f>データ!$P$6</f>
        <v>97.71</v>
      </c>
      <c r="Q10" s="53"/>
      <c r="R10" s="53"/>
      <c r="S10" s="53"/>
      <c r="T10" s="53"/>
      <c r="U10" s="53"/>
      <c r="V10" s="53"/>
      <c r="W10" s="61">
        <f>データ!$Q$6</f>
        <v>2354</v>
      </c>
      <c r="X10" s="61"/>
      <c r="Y10" s="61"/>
      <c r="Z10" s="61"/>
      <c r="AA10" s="61"/>
      <c r="AB10" s="61"/>
      <c r="AC10" s="61"/>
      <c r="AD10" s="2"/>
      <c r="AE10" s="2"/>
      <c r="AF10" s="2"/>
      <c r="AG10" s="2"/>
      <c r="AH10" s="5"/>
      <c r="AI10" s="5"/>
      <c r="AJ10" s="5"/>
      <c r="AK10" s="5"/>
      <c r="AL10" s="61">
        <f>データ!$U$6</f>
        <v>1229392</v>
      </c>
      <c r="AM10" s="61"/>
      <c r="AN10" s="61"/>
      <c r="AO10" s="61"/>
      <c r="AP10" s="61"/>
      <c r="AQ10" s="61"/>
      <c r="AR10" s="61"/>
      <c r="AS10" s="61"/>
      <c r="AT10" s="51">
        <f>データ!$V$6</f>
        <v>272.01</v>
      </c>
      <c r="AU10" s="52"/>
      <c r="AV10" s="52"/>
      <c r="AW10" s="52"/>
      <c r="AX10" s="52"/>
      <c r="AY10" s="52"/>
      <c r="AZ10" s="52"/>
      <c r="BA10" s="52"/>
      <c r="BB10" s="53">
        <f>データ!$W$6</f>
        <v>4519.66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119</v>
      </c>
      <c r="BM66" s="89"/>
      <c r="BN66" s="89"/>
      <c r="BO66" s="89"/>
      <c r="BP66" s="89"/>
      <c r="BQ66" s="89"/>
      <c r="BR66" s="89"/>
      <c r="BS66" s="89"/>
      <c r="BT66" s="89"/>
      <c r="BU66" s="89"/>
      <c r="BV66" s="89"/>
      <c r="BW66" s="89"/>
      <c r="BX66" s="89"/>
      <c r="BY66" s="89"/>
      <c r="BZ66" s="90"/>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8"/>
      <c r="BM67" s="89"/>
      <c r="BN67" s="89"/>
      <c r="BO67" s="89"/>
      <c r="BP67" s="89"/>
      <c r="BQ67" s="89"/>
      <c r="BR67" s="89"/>
      <c r="BS67" s="89"/>
      <c r="BT67" s="89"/>
      <c r="BU67" s="89"/>
      <c r="BV67" s="89"/>
      <c r="BW67" s="89"/>
      <c r="BX67" s="89"/>
      <c r="BY67" s="89"/>
      <c r="BZ67" s="90"/>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8"/>
      <c r="BM68" s="89"/>
      <c r="BN68" s="89"/>
      <c r="BO68" s="89"/>
      <c r="BP68" s="89"/>
      <c r="BQ68" s="89"/>
      <c r="BR68" s="89"/>
      <c r="BS68" s="89"/>
      <c r="BT68" s="89"/>
      <c r="BU68" s="89"/>
      <c r="BV68" s="89"/>
      <c r="BW68" s="89"/>
      <c r="BX68" s="89"/>
      <c r="BY68" s="89"/>
      <c r="BZ68" s="90"/>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8"/>
      <c r="BM69" s="89"/>
      <c r="BN69" s="89"/>
      <c r="BO69" s="89"/>
      <c r="BP69" s="89"/>
      <c r="BQ69" s="89"/>
      <c r="BR69" s="89"/>
      <c r="BS69" s="89"/>
      <c r="BT69" s="89"/>
      <c r="BU69" s="89"/>
      <c r="BV69" s="89"/>
      <c r="BW69" s="89"/>
      <c r="BX69" s="89"/>
      <c r="BY69" s="89"/>
      <c r="BZ69" s="90"/>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8"/>
      <c r="BM70" s="89"/>
      <c r="BN70" s="89"/>
      <c r="BO70" s="89"/>
      <c r="BP70" s="89"/>
      <c r="BQ70" s="89"/>
      <c r="BR70" s="89"/>
      <c r="BS70" s="89"/>
      <c r="BT70" s="89"/>
      <c r="BU70" s="89"/>
      <c r="BV70" s="89"/>
      <c r="BW70" s="89"/>
      <c r="BX70" s="89"/>
      <c r="BY70" s="89"/>
      <c r="BZ70" s="90"/>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8"/>
      <c r="BM71" s="89"/>
      <c r="BN71" s="89"/>
      <c r="BO71" s="89"/>
      <c r="BP71" s="89"/>
      <c r="BQ71" s="89"/>
      <c r="BR71" s="89"/>
      <c r="BS71" s="89"/>
      <c r="BT71" s="89"/>
      <c r="BU71" s="89"/>
      <c r="BV71" s="89"/>
      <c r="BW71" s="89"/>
      <c r="BX71" s="89"/>
      <c r="BY71" s="89"/>
      <c r="BZ71" s="90"/>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8"/>
      <c r="BM72" s="89"/>
      <c r="BN72" s="89"/>
      <c r="BO72" s="89"/>
      <c r="BP72" s="89"/>
      <c r="BQ72" s="89"/>
      <c r="BR72" s="89"/>
      <c r="BS72" s="89"/>
      <c r="BT72" s="89"/>
      <c r="BU72" s="89"/>
      <c r="BV72" s="89"/>
      <c r="BW72" s="89"/>
      <c r="BX72" s="89"/>
      <c r="BY72" s="89"/>
      <c r="BZ72" s="90"/>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8"/>
      <c r="BM73" s="89"/>
      <c r="BN73" s="89"/>
      <c r="BO73" s="89"/>
      <c r="BP73" s="89"/>
      <c r="BQ73" s="89"/>
      <c r="BR73" s="89"/>
      <c r="BS73" s="89"/>
      <c r="BT73" s="89"/>
      <c r="BU73" s="89"/>
      <c r="BV73" s="89"/>
      <c r="BW73" s="89"/>
      <c r="BX73" s="89"/>
      <c r="BY73" s="89"/>
      <c r="BZ73" s="90"/>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8"/>
      <c r="BM74" s="89"/>
      <c r="BN74" s="89"/>
      <c r="BO74" s="89"/>
      <c r="BP74" s="89"/>
      <c r="BQ74" s="89"/>
      <c r="BR74" s="89"/>
      <c r="BS74" s="89"/>
      <c r="BT74" s="89"/>
      <c r="BU74" s="89"/>
      <c r="BV74" s="89"/>
      <c r="BW74" s="89"/>
      <c r="BX74" s="89"/>
      <c r="BY74" s="89"/>
      <c r="BZ74" s="90"/>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8"/>
      <c r="BM75" s="89"/>
      <c r="BN75" s="89"/>
      <c r="BO75" s="89"/>
      <c r="BP75" s="89"/>
      <c r="BQ75" s="89"/>
      <c r="BR75" s="89"/>
      <c r="BS75" s="89"/>
      <c r="BT75" s="89"/>
      <c r="BU75" s="89"/>
      <c r="BV75" s="89"/>
      <c r="BW75" s="89"/>
      <c r="BX75" s="89"/>
      <c r="BY75" s="89"/>
      <c r="BZ75" s="90"/>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8"/>
      <c r="BM76" s="89"/>
      <c r="BN76" s="89"/>
      <c r="BO76" s="89"/>
      <c r="BP76" s="89"/>
      <c r="BQ76" s="89"/>
      <c r="BR76" s="89"/>
      <c r="BS76" s="89"/>
      <c r="BT76" s="89"/>
      <c r="BU76" s="89"/>
      <c r="BV76" s="89"/>
      <c r="BW76" s="89"/>
      <c r="BX76" s="89"/>
      <c r="BY76" s="89"/>
      <c r="BZ76" s="90"/>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8"/>
      <c r="BM77" s="89"/>
      <c r="BN77" s="89"/>
      <c r="BO77" s="89"/>
      <c r="BP77" s="89"/>
      <c r="BQ77" s="89"/>
      <c r="BR77" s="89"/>
      <c r="BS77" s="89"/>
      <c r="BT77" s="89"/>
      <c r="BU77" s="89"/>
      <c r="BV77" s="89"/>
      <c r="BW77" s="89"/>
      <c r="BX77" s="89"/>
      <c r="BY77" s="89"/>
      <c r="BZ77" s="90"/>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8"/>
      <c r="BM78" s="89"/>
      <c r="BN78" s="89"/>
      <c r="BO78" s="89"/>
      <c r="BP78" s="89"/>
      <c r="BQ78" s="89"/>
      <c r="BR78" s="89"/>
      <c r="BS78" s="89"/>
      <c r="BT78" s="89"/>
      <c r="BU78" s="89"/>
      <c r="BV78" s="89"/>
      <c r="BW78" s="89"/>
      <c r="BX78" s="89"/>
      <c r="BY78" s="89"/>
      <c r="BZ78" s="90"/>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8"/>
      <c r="BM79" s="89"/>
      <c r="BN79" s="89"/>
      <c r="BO79" s="89"/>
      <c r="BP79" s="89"/>
      <c r="BQ79" s="89"/>
      <c r="BR79" s="89"/>
      <c r="BS79" s="89"/>
      <c r="BT79" s="89"/>
      <c r="BU79" s="89"/>
      <c r="BV79" s="89"/>
      <c r="BW79" s="89"/>
      <c r="BX79" s="89"/>
      <c r="BY79" s="89"/>
      <c r="BZ79" s="90"/>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8"/>
      <c r="BM80" s="89"/>
      <c r="BN80" s="89"/>
      <c r="BO80" s="89"/>
      <c r="BP80" s="89"/>
      <c r="BQ80" s="89"/>
      <c r="BR80" s="89"/>
      <c r="BS80" s="89"/>
      <c r="BT80" s="89"/>
      <c r="BU80" s="89"/>
      <c r="BV80" s="89"/>
      <c r="BW80" s="89"/>
      <c r="BX80" s="89"/>
      <c r="BY80" s="89"/>
      <c r="BZ80" s="90"/>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8"/>
      <c r="BM81" s="89"/>
      <c r="BN81" s="89"/>
      <c r="BO81" s="89"/>
      <c r="BP81" s="89"/>
      <c r="BQ81" s="89"/>
      <c r="BR81" s="89"/>
      <c r="BS81" s="89"/>
      <c r="BT81" s="89"/>
      <c r="BU81" s="89"/>
      <c r="BV81" s="89"/>
      <c r="BW81" s="89"/>
      <c r="BX81" s="89"/>
      <c r="BY81" s="89"/>
      <c r="BZ81" s="9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341002</v>
      </c>
      <c r="D6" s="34">
        <f t="shared" si="3"/>
        <v>46</v>
      </c>
      <c r="E6" s="34">
        <f t="shared" si="3"/>
        <v>1</v>
      </c>
      <c r="F6" s="34">
        <f t="shared" si="3"/>
        <v>0</v>
      </c>
      <c r="G6" s="34">
        <f t="shared" si="3"/>
        <v>1</v>
      </c>
      <c r="H6" s="34" t="str">
        <f t="shared" si="3"/>
        <v>広島県　広島市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62.69</v>
      </c>
      <c r="P6" s="35">
        <f t="shared" si="3"/>
        <v>97.71</v>
      </c>
      <c r="Q6" s="35">
        <f t="shared" si="3"/>
        <v>2354</v>
      </c>
      <c r="R6" s="35">
        <f t="shared" si="3"/>
        <v>1193857</v>
      </c>
      <c r="S6" s="35">
        <f t="shared" si="3"/>
        <v>906.53</v>
      </c>
      <c r="T6" s="35">
        <f t="shared" si="3"/>
        <v>1316.95</v>
      </c>
      <c r="U6" s="35">
        <f t="shared" si="3"/>
        <v>1229392</v>
      </c>
      <c r="V6" s="35">
        <f t="shared" si="3"/>
        <v>272.01</v>
      </c>
      <c r="W6" s="35">
        <f t="shared" si="3"/>
        <v>4519.66</v>
      </c>
      <c r="X6" s="36">
        <f>IF(X7="",NA(),X7)</f>
        <v>106.04</v>
      </c>
      <c r="Y6" s="36">
        <f t="shared" ref="Y6:AG6" si="4">IF(Y7="",NA(),Y7)</f>
        <v>106.32</v>
      </c>
      <c r="Z6" s="36">
        <f t="shared" si="4"/>
        <v>112.03</v>
      </c>
      <c r="AA6" s="36">
        <f t="shared" si="4"/>
        <v>110.52</v>
      </c>
      <c r="AB6" s="36">
        <f t="shared" si="4"/>
        <v>110.85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267.49</v>
      </c>
      <c r="AU6" s="36">
        <f t="shared" ref="AU6:BC6" si="6">IF(AU7="",NA(),AU7)</f>
        <v>251.83</v>
      </c>
      <c r="AV6" s="36">
        <f t="shared" si="6"/>
        <v>128.94</v>
      </c>
      <c r="AW6" s="36">
        <f t="shared" si="6"/>
        <v>126.07</v>
      </c>
      <c r="AX6" s="36">
        <f t="shared" si="6"/>
        <v>129.68</v>
      </c>
      <c r="AY6" s="36">
        <f t="shared" si="6"/>
        <v>296.75</v>
      </c>
      <c r="AZ6" s="36">
        <f t="shared" si="6"/>
        <v>295.06</v>
      </c>
      <c r="BA6" s="36">
        <f t="shared" si="6"/>
        <v>178.43</v>
      </c>
      <c r="BB6" s="36">
        <f t="shared" si="6"/>
        <v>168.99</v>
      </c>
      <c r="BC6" s="36">
        <f t="shared" si="6"/>
        <v>159.12</v>
      </c>
      <c r="BD6" s="35" t="str">
        <f>IF(BD7="","",IF(BD7="-","【-】","【"&amp;SUBSTITUTE(TEXT(BD7,"#,##0.00"),"-","△")&amp;"】"))</f>
        <v>【262.87】</v>
      </c>
      <c r="BE6" s="36">
        <f>IF(BE7="",NA(),BE7)</f>
        <v>423.87</v>
      </c>
      <c r="BF6" s="36">
        <f t="shared" ref="BF6:BN6" si="7">IF(BF7="",NA(),BF7)</f>
        <v>418.47</v>
      </c>
      <c r="BG6" s="36">
        <f t="shared" si="7"/>
        <v>411.25</v>
      </c>
      <c r="BH6" s="36">
        <f t="shared" si="7"/>
        <v>399.52</v>
      </c>
      <c r="BI6" s="36">
        <f t="shared" si="7"/>
        <v>388.5</v>
      </c>
      <c r="BJ6" s="36">
        <f t="shared" si="7"/>
        <v>235.04</v>
      </c>
      <c r="BK6" s="36">
        <f t="shared" si="7"/>
        <v>226.55</v>
      </c>
      <c r="BL6" s="36">
        <f t="shared" si="7"/>
        <v>220.35</v>
      </c>
      <c r="BM6" s="36">
        <f t="shared" si="7"/>
        <v>212.16</v>
      </c>
      <c r="BN6" s="36">
        <f t="shared" si="7"/>
        <v>206.16</v>
      </c>
      <c r="BO6" s="35" t="str">
        <f>IF(BO7="","",IF(BO7="-","【-】","【"&amp;SUBSTITUTE(TEXT(BO7,"#,##0.00"),"-","△")&amp;"】"))</f>
        <v>【270.87】</v>
      </c>
      <c r="BP6" s="36">
        <f>IF(BP7="",NA(),BP7)</f>
        <v>98.85</v>
      </c>
      <c r="BQ6" s="36">
        <f t="shared" ref="BQ6:BY6" si="8">IF(BQ7="",NA(),BQ7)</f>
        <v>98.89</v>
      </c>
      <c r="BR6" s="36">
        <f t="shared" si="8"/>
        <v>105.19</v>
      </c>
      <c r="BS6" s="36">
        <f t="shared" si="8"/>
        <v>104.54</v>
      </c>
      <c r="BT6" s="36">
        <f t="shared" si="8"/>
        <v>103.73</v>
      </c>
      <c r="BU6" s="36">
        <f t="shared" si="8"/>
        <v>98.74</v>
      </c>
      <c r="BV6" s="36">
        <f t="shared" si="8"/>
        <v>99.53</v>
      </c>
      <c r="BW6" s="36">
        <f t="shared" si="8"/>
        <v>104.05</v>
      </c>
      <c r="BX6" s="36">
        <f t="shared" si="8"/>
        <v>104.16</v>
      </c>
      <c r="BY6" s="36">
        <f t="shared" si="8"/>
        <v>104.03</v>
      </c>
      <c r="BZ6" s="35" t="str">
        <f>IF(BZ7="","",IF(BZ7="-","【-】","【"&amp;SUBSTITUTE(TEXT(BZ7,"#,##0.00"),"-","△")&amp;"】"))</f>
        <v>【105.59】</v>
      </c>
      <c r="CA6" s="36">
        <f>IF(CA7="",NA(),CA7)</f>
        <v>153.96</v>
      </c>
      <c r="CB6" s="36">
        <f t="shared" ref="CB6:CJ6" si="9">IF(CB7="",NA(),CB7)</f>
        <v>153.44</v>
      </c>
      <c r="CC6" s="36">
        <f t="shared" si="9"/>
        <v>143.25</v>
      </c>
      <c r="CD6" s="36">
        <f t="shared" si="9"/>
        <v>144.01</v>
      </c>
      <c r="CE6" s="36">
        <f t="shared" si="9"/>
        <v>144.88</v>
      </c>
      <c r="CF6" s="36">
        <f t="shared" si="9"/>
        <v>180.69</v>
      </c>
      <c r="CG6" s="36">
        <f t="shared" si="9"/>
        <v>179.62</v>
      </c>
      <c r="CH6" s="36">
        <f t="shared" si="9"/>
        <v>171.57</v>
      </c>
      <c r="CI6" s="36">
        <f t="shared" si="9"/>
        <v>171.29</v>
      </c>
      <c r="CJ6" s="36">
        <f t="shared" si="9"/>
        <v>171.54</v>
      </c>
      <c r="CK6" s="35" t="str">
        <f>IF(CK7="","",IF(CK7="-","【-】","【"&amp;SUBSTITUTE(TEXT(CK7,"#,##0.00"),"-","△")&amp;"】"))</f>
        <v>【163.27】</v>
      </c>
      <c r="CL6" s="36">
        <f>IF(CL7="",NA(),CL7)</f>
        <v>60.26</v>
      </c>
      <c r="CM6" s="36">
        <f t="shared" ref="CM6:CU6" si="10">IF(CM7="",NA(),CM7)</f>
        <v>59.88</v>
      </c>
      <c r="CN6" s="36">
        <f t="shared" si="10"/>
        <v>59.38</v>
      </c>
      <c r="CO6" s="36">
        <f t="shared" si="10"/>
        <v>59.07</v>
      </c>
      <c r="CP6" s="36">
        <f t="shared" si="10"/>
        <v>59.25</v>
      </c>
      <c r="CQ6" s="36">
        <f t="shared" si="10"/>
        <v>59.95</v>
      </c>
      <c r="CR6" s="36">
        <f t="shared" si="10"/>
        <v>59.6</v>
      </c>
      <c r="CS6" s="36">
        <f t="shared" si="10"/>
        <v>58.97</v>
      </c>
      <c r="CT6" s="36">
        <f t="shared" si="10"/>
        <v>58.67</v>
      </c>
      <c r="CU6" s="36">
        <f t="shared" si="10"/>
        <v>59</v>
      </c>
      <c r="CV6" s="35" t="str">
        <f>IF(CV7="","",IF(CV7="-","【-】","【"&amp;SUBSTITUTE(TEXT(CV7,"#,##0.00"),"-","△")&amp;"】"))</f>
        <v>【59.94】</v>
      </c>
      <c r="CW6" s="36">
        <f>IF(CW7="",NA(),CW7)</f>
        <v>93.59</v>
      </c>
      <c r="CX6" s="36">
        <f t="shared" ref="CX6:DF6" si="11">IF(CX7="",NA(),CX7)</f>
        <v>93.64</v>
      </c>
      <c r="CY6" s="36">
        <f t="shared" si="11"/>
        <v>93.15</v>
      </c>
      <c r="CZ6" s="36">
        <f t="shared" si="11"/>
        <v>93.38</v>
      </c>
      <c r="DA6" s="36">
        <f t="shared" si="11"/>
        <v>94.12</v>
      </c>
      <c r="DB6" s="36">
        <f t="shared" si="11"/>
        <v>93.11</v>
      </c>
      <c r="DC6" s="36">
        <f t="shared" si="11"/>
        <v>93.22</v>
      </c>
      <c r="DD6" s="36">
        <f t="shared" si="11"/>
        <v>92.91</v>
      </c>
      <c r="DE6" s="36">
        <f t="shared" si="11"/>
        <v>93.36</v>
      </c>
      <c r="DF6" s="36">
        <f t="shared" si="11"/>
        <v>93.69</v>
      </c>
      <c r="DG6" s="35" t="str">
        <f>IF(DG7="","",IF(DG7="-","【-】","【"&amp;SUBSTITUTE(TEXT(DG7,"#,##0.00"),"-","△")&amp;"】"))</f>
        <v>【90.22】</v>
      </c>
      <c r="DH6" s="36">
        <f>IF(DH7="",NA(),DH7)</f>
        <v>42.45</v>
      </c>
      <c r="DI6" s="36">
        <f t="shared" ref="DI6:DQ6" si="12">IF(DI7="",NA(),DI7)</f>
        <v>43.23</v>
      </c>
      <c r="DJ6" s="36">
        <f t="shared" si="12"/>
        <v>50.08</v>
      </c>
      <c r="DK6" s="36">
        <f t="shared" si="12"/>
        <v>51.39</v>
      </c>
      <c r="DL6" s="36">
        <f t="shared" si="12"/>
        <v>52.28</v>
      </c>
      <c r="DM6" s="36">
        <f t="shared" si="12"/>
        <v>45.31</v>
      </c>
      <c r="DN6" s="36">
        <f t="shared" si="12"/>
        <v>45.85</v>
      </c>
      <c r="DO6" s="36">
        <f t="shared" si="12"/>
        <v>46.73</v>
      </c>
      <c r="DP6" s="36">
        <f t="shared" si="12"/>
        <v>47.39</v>
      </c>
      <c r="DQ6" s="36">
        <f t="shared" si="12"/>
        <v>48.05</v>
      </c>
      <c r="DR6" s="35" t="str">
        <f>IF(DR7="","",IF(DR7="-","【-】","【"&amp;SUBSTITUTE(TEXT(DR7,"#,##0.00"),"-","△")&amp;"】"))</f>
        <v>【47.91】</v>
      </c>
      <c r="DS6" s="36">
        <f>IF(DS7="",NA(),DS7)</f>
        <v>12.9</v>
      </c>
      <c r="DT6" s="36">
        <f t="shared" ref="DT6:EB6" si="13">IF(DT7="",NA(),DT7)</f>
        <v>13.91</v>
      </c>
      <c r="DU6" s="36">
        <f t="shared" si="13"/>
        <v>15.13</v>
      </c>
      <c r="DV6" s="36">
        <f t="shared" si="13"/>
        <v>16.91</v>
      </c>
      <c r="DW6" s="36">
        <f t="shared" si="13"/>
        <v>18.649999999999999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0.61</v>
      </c>
      <c r="EE6" s="36">
        <f t="shared" ref="EE6:EM6" si="14">IF(EE7="",NA(),EE7)</f>
        <v>0.52</v>
      </c>
      <c r="EF6" s="36">
        <f t="shared" si="14"/>
        <v>0.54</v>
      </c>
      <c r="EG6" s="36">
        <f t="shared" si="14"/>
        <v>0.48</v>
      </c>
      <c r="EH6" s="36">
        <f t="shared" si="14"/>
        <v>0.63</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341002</v>
      </c>
      <c r="D7" s="38">
        <v>46</v>
      </c>
      <c r="E7" s="38">
        <v>1</v>
      </c>
      <c r="F7" s="38">
        <v>0</v>
      </c>
      <c r="G7" s="38">
        <v>1</v>
      </c>
      <c r="H7" s="38" t="s">
        <v>105</v>
      </c>
      <c r="I7" s="38" t="s">
        <v>106</v>
      </c>
      <c r="J7" s="38" t="s">
        <v>107</v>
      </c>
      <c r="K7" s="38" t="s">
        <v>108</v>
      </c>
      <c r="L7" s="38" t="s">
        <v>109</v>
      </c>
      <c r="M7" s="38"/>
      <c r="N7" s="39" t="s">
        <v>110</v>
      </c>
      <c r="O7" s="39">
        <v>62.69</v>
      </c>
      <c r="P7" s="39">
        <v>97.71</v>
      </c>
      <c r="Q7" s="39">
        <v>2354</v>
      </c>
      <c r="R7" s="39">
        <v>1193857</v>
      </c>
      <c r="S7" s="39">
        <v>906.53</v>
      </c>
      <c r="T7" s="39">
        <v>1316.95</v>
      </c>
      <c r="U7" s="39">
        <v>1229392</v>
      </c>
      <c r="V7" s="39">
        <v>272.01</v>
      </c>
      <c r="W7" s="39">
        <v>4519.66</v>
      </c>
      <c r="X7" s="39">
        <v>106.04</v>
      </c>
      <c r="Y7" s="39">
        <v>106.32</v>
      </c>
      <c r="Z7" s="39">
        <v>112.03</v>
      </c>
      <c r="AA7" s="39">
        <v>110.52</v>
      </c>
      <c r="AB7" s="39">
        <v>110.85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267.49</v>
      </c>
      <c r="AU7" s="39">
        <v>251.83</v>
      </c>
      <c r="AV7" s="39">
        <v>128.94</v>
      </c>
      <c r="AW7" s="39">
        <v>126.07</v>
      </c>
      <c r="AX7" s="39">
        <v>129.68</v>
      </c>
      <c r="AY7" s="39">
        <v>296.75</v>
      </c>
      <c r="AZ7" s="39">
        <v>295.06</v>
      </c>
      <c r="BA7" s="39">
        <v>178.43</v>
      </c>
      <c r="BB7" s="39">
        <v>168.99</v>
      </c>
      <c r="BC7" s="39">
        <v>159.12</v>
      </c>
      <c r="BD7" s="39">
        <v>262.87</v>
      </c>
      <c r="BE7" s="39">
        <v>423.87</v>
      </c>
      <c r="BF7" s="39">
        <v>418.47</v>
      </c>
      <c r="BG7" s="39">
        <v>411.25</v>
      </c>
      <c r="BH7" s="39">
        <v>399.52</v>
      </c>
      <c r="BI7" s="39">
        <v>388.5</v>
      </c>
      <c r="BJ7" s="39">
        <v>235.04</v>
      </c>
      <c r="BK7" s="39">
        <v>226.55</v>
      </c>
      <c r="BL7" s="39">
        <v>220.35</v>
      </c>
      <c r="BM7" s="39">
        <v>212.16</v>
      </c>
      <c r="BN7" s="39">
        <v>206.16</v>
      </c>
      <c r="BO7" s="39">
        <v>270.87</v>
      </c>
      <c r="BP7" s="39">
        <v>98.85</v>
      </c>
      <c r="BQ7" s="39">
        <v>98.89</v>
      </c>
      <c r="BR7" s="39">
        <v>105.19</v>
      </c>
      <c r="BS7" s="39">
        <v>104.54</v>
      </c>
      <c r="BT7" s="39">
        <v>103.73</v>
      </c>
      <c r="BU7" s="39">
        <v>98.74</v>
      </c>
      <c r="BV7" s="39">
        <v>99.53</v>
      </c>
      <c r="BW7" s="39">
        <v>104.05</v>
      </c>
      <c r="BX7" s="39">
        <v>104.16</v>
      </c>
      <c r="BY7" s="39">
        <v>104.03</v>
      </c>
      <c r="BZ7" s="39">
        <v>105.59</v>
      </c>
      <c r="CA7" s="39">
        <v>153.96</v>
      </c>
      <c r="CB7" s="39">
        <v>153.44</v>
      </c>
      <c r="CC7" s="39">
        <v>143.25</v>
      </c>
      <c r="CD7" s="39">
        <v>144.01</v>
      </c>
      <c r="CE7" s="39">
        <v>144.88</v>
      </c>
      <c r="CF7" s="39">
        <v>180.69</v>
      </c>
      <c r="CG7" s="39">
        <v>179.62</v>
      </c>
      <c r="CH7" s="39">
        <v>171.57</v>
      </c>
      <c r="CI7" s="39">
        <v>171.29</v>
      </c>
      <c r="CJ7" s="39">
        <v>171.54</v>
      </c>
      <c r="CK7" s="39">
        <v>163.27000000000001</v>
      </c>
      <c r="CL7" s="39">
        <v>60.26</v>
      </c>
      <c r="CM7" s="39">
        <v>59.88</v>
      </c>
      <c r="CN7" s="39">
        <v>59.38</v>
      </c>
      <c r="CO7" s="39">
        <v>59.07</v>
      </c>
      <c r="CP7" s="39">
        <v>59.25</v>
      </c>
      <c r="CQ7" s="39">
        <v>59.95</v>
      </c>
      <c r="CR7" s="39">
        <v>59.6</v>
      </c>
      <c r="CS7" s="39">
        <v>58.97</v>
      </c>
      <c r="CT7" s="39">
        <v>58.67</v>
      </c>
      <c r="CU7" s="39">
        <v>59</v>
      </c>
      <c r="CV7" s="39">
        <v>59.94</v>
      </c>
      <c r="CW7" s="39">
        <v>93.59</v>
      </c>
      <c r="CX7" s="39">
        <v>93.64</v>
      </c>
      <c r="CY7" s="39">
        <v>93.15</v>
      </c>
      <c r="CZ7" s="39">
        <v>93.38</v>
      </c>
      <c r="DA7" s="39">
        <v>94.12</v>
      </c>
      <c r="DB7" s="39">
        <v>93.11</v>
      </c>
      <c r="DC7" s="39">
        <v>93.22</v>
      </c>
      <c r="DD7" s="39">
        <v>92.91</v>
      </c>
      <c r="DE7" s="39">
        <v>93.36</v>
      </c>
      <c r="DF7" s="39">
        <v>93.69</v>
      </c>
      <c r="DG7" s="39">
        <v>90.22</v>
      </c>
      <c r="DH7" s="39">
        <v>42.45</v>
      </c>
      <c r="DI7" s="39">
        <v>43.23</v>
      </c>
      <c r="DJ7" s="39">
        <v>50.08</v>
      </c>
      <c r="DK7" s="39">
        <v>51.39</v>
      </c>
      <c r="DL7" s="39">
        <v>52.28</v>
      </c>
      <c r="DM7" s="39">
        <v>45.31</v>
      </c>
      <c r="DN7" s="39">
        <v>45.85</v>
      </c>
      <c r="DO7" s="39">
        <v>46.73</v>
      </c>
      <c r="DP7" s="39">
        <v>47.39</v>
      </c>
      <c r="DQ7" s="39">
        <v>48.05</v>
      </c>
      <c r="DR7" s="39">
        <v>47.91</v>
      </c>
      <c r="DS7" s="39">
        <v>12.9</v>
      </c>
      <c r="DT7" s="39">
        <v>13.91</v>
      </c>
      <c r="DU7" s="39">
        <v>15.13</v>
      </c>
      <c r="DV7" s="39">
        <v>16.91</v>
      </c>
      <c r="DW7" s="39">
        <v>18.649999999999999</v>
      </c>
      <c r="DX7" s="39">
        <v>12.46</v>
      </c>
      <c r="DY7" s="39">
        <v>13.95</v>
      </c>
      <c r="DZ7" s="39">
        <v>15.33</v>
      </c>
      <c r="EA7" s="39">
        <v>16.739999999999998</v>
      </c>
      <c r="EB7" s="39">
        <v>17.97</v>
      </c>
      <c r="EC7" s="39">
        <v>15</v>
      </c>
      <c r="ED7" s="39">
        <v>0.61</v>
      </c>
      <c r="EE7" s="39">
        <v>0.52</v>
      </c>
      <c r="EF7" s="39">
        <v>0.54</v>
      </c>
      <c r="EG7" s="39">
        <v>0.48</v>
      </c>
      <c r="EH7" s="39">
        <v>0.63</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2018-02-15T05:01:32Z</cp:lastPrinted>
  <dcterms:created xsi:type="dcterms:W3CDTF">2017-12-25T01:34:25Z</dcterms:created>
  <dcterms:modified xsi:type="dcterms:W3CDTF">2018-02-22T15:03:08Z</dcterms:modified>
  <cp:category/>
</cp:coreProperties>
</file>