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ko1\04調査係\★経営比較分析表\★ H28決算（上水・下水・電気・バス・観光・駐車場）\H300216 ★公表に向けて\01 各事業係提出フォルダ\01 水道\01 法適\"/>
    </mc:Choice>
  </mc:AlternateContent>
  <workbookProtection workbookAlgorithmName="SHA-512" workbookHashValue="Am0PPpMwKl95AMXTUyd45SXhitPhfrpf9bktB07oyB5fmrvdirwq5q53VkdPeKp4dkgf7kefZeJVpSRInpFmOA==" workbookSaltValue="jnb37/kb5vPd5MNbT66yQQ==" workbookSpinCount="100000" lockStructure="1"/>
  <bookViews>
    <workbookView xWindow="240" yWindow="60" windowWidth="14940" windowHeight="7872"/>
  </bookViews>
  <sheets>
    <sheet name="法適用_水道事業" sheetId="4" r:id="rId1"/>
    <sheet name="データ" sheetId="5" state="hidden" r:id="rId2"/>
  </sheets>
  <calcPr calcId="152511"/>
</workbook>
</file>

<file path=xl/calcChain.xml><?xml version="1.0" encoding="utf-8"?>
<calcChain xmlns="http://schemas.openxmlformats.org/spreadsheetml/2006/main">
  <c r="EN6" i="5" l="1"/>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W8" i="4" s="1"/>
  <c r="K6" i="5"/>
  <c r="J6" i="5"/>
  <c r="I8" i="4" s="1"/>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J85" i="4"/>
  <c r="I85" i="4"/>
  <c r="H85" i="4"/>
  <c r="F85" i="4"/>
  <c r="E85" i="4"/>
  <c r="BB10" i="4"/>
  <c r="AT10" i="4"/>
  <c r="AL10" i="4"/>
  <c r="W10" i="4"/>
  <c r="I10" i="4"/>
  <c r="B10" i="4"/>
  <c r="BB8" i="4"/>
  <c r="AT8" i="4"/>
  <c r="AL8" i="4"/>
  <c r="P8"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<sst xmlns="http://schemas.openxmlformats.org/spreadsheetml/2006/main" count="232" uniqueCount="120">
  <si>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</si>
  <si>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</si>
  <si>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</si>
  <si>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</si>
  <si>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</si>
  <si>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</si>
  <si>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</si>
  <si>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</si>
  <si>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</si>
  <si>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</si>
  <si>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</si>
  <si>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</si>
  <si>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</si>
  <si>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</si>
  <si>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</si>
  <si>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</si>
  <si>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</si>
  <si>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</si>
  <si>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</si>
  <si>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</si>
  <si>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</si>
  <si>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</si>
  <si>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</si>
  <si>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</si>
  <si>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</si>
  <si>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</si>
  <si>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</si>
  <si>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</si>
  <si>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</si>
  <si>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</si>
  <si>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</si>
  <si>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</si>
  <si>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</si>
  <si>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</si>
  <si>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</si>
  <si>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</si>
  <si>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</si>
  <si>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</si>
  <si>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</si>
  <si>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</si>
  <si>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</si>
  <si>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</si>
  <si>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</si>
  <si>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</si>
  <si>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</si>
  <si>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</si>
  <si>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</si>
  <si>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</si>
  <si>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</si>
  <si>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</si>
  <si>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</si>
  <si>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</si>
  <si>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</si>
  <si>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</si>
  <si>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</si>
  <si>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</si>
  <si>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</si>
  <si>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</si>
  <si>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</si>
  <si>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</si>
  <si>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</si>
  <si>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</si>
  <si>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</si>
  <si>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</si>
  <si>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</si>
  <si>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</si>
  <si>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</si>
  <si>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</si>
  <si>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</si>
  <si>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</si>
  <si>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</si>
  <si>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</si>
  <si>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</si>
  <si>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</si>
  <si>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</si>
  <si>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</si>
  <si>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</si>
  <si>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</si>
  <si>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</si>
  <si>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</si>
  <si>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</si>
  <si>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</si>
  <si>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</si>
  <si>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</si>
  <si>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</si>
  <si>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</si>
  <si>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</si>
  <si>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</si>
  <si>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</si>
  <si>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</si>
  <si>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</si>
  <si>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</si>
  <si>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</si>
  <si>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</si>
  <si>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</si>
  <si>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</si>
  <si>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</si>
  <si>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</si>
  <si>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</si>
  <si>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</si>
  <si>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</si>
  <si>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</si>
  <si>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</si>
  <si>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</si>
  <si>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</si>
  <si>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福岡県　北九州市</t>
  </si>
  <si>
    <t>法適用</t>
  </si>
  <si>
    <t>水道事業</t>
  </si>
  <si>
    <t>末端給水事業</t>
  </si>
  <si>
    <t>政令市等</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</si>
  <si>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</si>
  <si>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</si>
  <si>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</si>
  <si>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</si>
  <si>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</si>
  <si>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</si>
  <si>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自治体職員</t>
    <rPh sb="0" eb="3">
      <t>ジチタイ</t>
    </rPh>
    <rPh sb="3" eb="5">
      <t>ショクイン</t>
    </rPh>
    <phoneticPr fontId="4"/>
  </si>
  <si>
    <t xml:space="preserve">　現在、平成28～32年度までの経営戦略（中期経営計画）に基づき、事業を実施しています。
　経営目標は、「安全・安心で質の高いサービスを提供し、現行料金を維持する」とし、順調に推移しています。
　今後も、人口の減少、節水意識の高まりや節水機器の普及などにより、水道料金収入は減少傾向が続くと予想されます。一方で、施設の更新需要が増大していくことから、今後、経営状況はさらに厳しさを増すことが予想されるため、一層の経費節減や増収対策に取組む必要があります。　
　また、管路については、アセットマネジメント手法を活用した効率的・計画的な更新が必要です。
　引き続き、経営戦略に基づき事業を実施し、経営目標の達成を目指してまいります。
</t>
    <rPh sb="4" eb="6">
      <t>ヘイセイ</t>
    </rPh>
    <rPh sb="16" eb="18">
      <t>ケイエイ</t>
    </rPh>
    <rPh sb="18" eb="20">
      <t>センリャク</t>
    </rPh>
    <rPh sb="276" eb="277">
      <t>ヒ</t>
    </rPh>
    <rPh sb="278" eb="279">
      <t>ツヅ</t>
    </rPh>
    <rPh sb="281" eb="283">
      <t>ケイエイ</t>
    </rPh>
    <rPh sb="283" eb="285">
      <t>センリャク</t>
    </rPh>
    <rPh sb="286" eb="287">
      <t>モト</t>
    </rPh>
    <rPh sb="289" eb="291">
      <t>ジギョウ</t>
    </rPh>
    <rPh sb="292" eb="294">
      <t>ジッシ</t>
    </rPh>
    <rPh sb="296" eb="298">
      <t>ケイエイ</t>
    </rPh>
    <rPh sb="298" eb="300">
      <t>モクヒョウ</t>
    </rPh>
    <rPh sb="301" eb="303">
      <t>タッセイ</t>
    </rPh>
    <rPh sb="304" eb="306">
      <t>メザ</t>
    </rPh>
    <phoneticPr fontId="4"/>
  </si>
  <si>
    <t>　人口減少、節水意識の高まりや節水機器の普及などにより水道料金収入の減少傾向が続くなど、今後とも厳しい経営状況が見込まれますが、平成28年4月に策定した経営戦略（H28～H32年度）に基づき、現行料金を維持したうえで、収入増対策や経費節減に取組んだ結果、収益的収支の黒字や一定の資金剰余を確保するなど健全な経営を維持しています。
　料金回収率は100％を下回っていますが、中期経営計画に基づき収入増対策などに取組むことで、給水収益以外の収入で給水に係る費用を賄っており、その結果、経常収支比率も100％を超え、累積欠損金も発生しておらず、経営状況は健全な水準にあるといえます。
　企業債残高対給水収益比率はほぼ横ばい傾向にあります。
　施設利用率が徐々に低くなっているのは、給水人口の減少傾向に伴うものです。
　本市は、起伏に富んだ地形であることなどから、類似団体に比べ有収率が低い傾向にありますが、中期経営計画に基づく漏水調査の強化や老朽管の更新などの継続的な取組みにより、有収率は近年上昇傾向にあり、成果が表れています。</t>
    <rPh sb="1" eb="3">
      <t>ジンコウ</t>
    </rPh>
    <rPh sb="3" eb="5">
      <t>ゲンショウ</t>
    </rPh>
    <rPh sb="6" eb="8">
      <t>セッスイ</t>
    </rPh>
    <rPh sb="8" eb="10">
      <t>イシキ</t>
    </rPh>
    <rPh sb="11" eb="12">
      <t>タカ</t>
    </rPh>
    <rPh sb="15" eb="17">
      <t>セッスイ</t>
    </rPh>
    <rPh sb="17" eb="19">
      <t>キキ</t>
    </rPh>
    <rPh sb="20" eb="22">
      <t>フキュウ</t>
    </rPh>
    <rPh sb="27" eb="29">
      <t>スイドウ</t>
    </rPh>
    <rPh sb="29" eb="31">
      <t>リョウキン</t>
    </rPh>
    <rPh sb="31" eb="33">
      <t>シュウニュウ</t>
    </rPh>
    <rPh sb="34" eb="36">
      <t>ゲンショウ</t>
    </rPh>
    <rPh sb="36" eb="38">
      <t>ケイコウ</t>
    </rPh>
    <rPh sb="39" eb="40">
      <t>ツヅ</t>
    </rPh>
    <rPh sb="44" eb="46">
      <t>コンゴ</t>
    </rPh>
    <rPh sb="48" eb="49">
      <t>キビ</t>
    </rPh>
    <rPh sb="51" eb="53">
      <t>ケイエイ</t>
    </rPh>
    <rPh sb="53" eb="55">
      <t>ジョウキョウ</t>
    </rPh>
    <rPh sb="56" eb="58">
      <t>ミコ</t>
    </rPh>
    <rPh sb="64" eb="66">
      <t>ヘイセイ</t>
    </rPh>
    <rPh sb="68" eb="69">
      <t>ネン</t>
    </rPh>
    <rPh sb="70" eb="71">
      <t>ガツ</t>
    </rPh>
    <rPh sb="72" eb="74">
      <t>サクテイ</t>
    </rPh>
    <rPh sb="76" eb="78">
      <t>ケイエイ</t>
    </rPh>
    <rPh sb="78" eb="80">
      <t>センリャク</t>
    </rPh>
    <rPh sb="88" eb="90">
      <t>ネンド</t>
    </rPh>
    <rPh sb="92" eb="93">
      <t>モト</t>
    </rPh>
    <rPh sb="96" eb="98">
      <t>ゲンコウ</t>
    </rPh>
    <rPh sb="98" eb="100">
      <t>リョウキン</t>
    </rPh>
    <rPh sb="101" eb="103">
      <t>イジ</t>
    </rPh>
    <rPh sb="109" eb="112">
      <t>シュウニュウゾウ</t>
    </rPh>
    <rPh sb="112" eb="114">
      <t>タイサク</t>
    </rPh>
    <rPh sb="115" eb="117">
      <t>ケイヒ</t>
    </rPh>
    <rPh sb="117" eb="119">
      <t>セツゲン</t>
    </rPh>
    <rPh sb="120" eb="122">
      <t>トリク</t>
    </rPh>
    <rPh sb="124" eb="126">
      <t>ケッカ</t>
    </rPh>
    <rPh sb="127" eb="130">
      <t>シュウエキテキ</t>
    </rPh>
    <rPh sb="130" eb="132">
      <t>シュウシ</t>
    </rPh>
    <rPh sb="133" eb="135">
      <t>クロジ</t>
    </rPh>
    <rPh sb="136" eb="138">
      <t>イッテイ</t>
    </rPh>
    <rPh sb="139" eb="141">
      <t>シキン</t>
    </rPh>
    <rPh sb="141" eb="143">
      <t>ジョウヨ</t>
    </rPh>
    <rPh sb="144" eb="146">
      <t>カクホ</t>
    </rPh>
    <rPh sb="150" eb="152">
      <t>ケンゼン</t>
    </rPh>
    <rPh sb="153" eb="155">
      <t>ケイエイ</t>
    </rPh>
    <rPh sb="156" eb="158">
      <t>イジ</t>
    </rPh>
    <rPh sb="166" eb="168">
      <t>リョウキン</t>
    </rPh>
    <rPh sb="168" eb="170">
      <t>カイシュウ</t>
    </rPh>
    <rPh sb="170" eb="171">
      <t>リツ</t>
    </rPh>
    <rPh sb="177" eb="179">
      <t>シタマワ</t>
    </rPh>
    <rPh sb="186" eb="188">
      <t>チュウキ</t>
    </rPh>
    <rPh sb="188" eb="190">
      <t>ケイエイ</t>
    </rPh>
    <rPh sb="190" eb="192">
      <t>ケイカク</t>
    </rPh>
    <rPh sb="193" eb="194">
      <t>モト</t>
    </rPh>
    <rPh sb="196" eb="199">
      <t>シュウニュウゾウ</t>
    </rPh>
    <rPh sb="199" eb="201">
      <t>タイサク</t>
    </rPh>
    <rPh sb="204" eb="205">
      <t>ト</t>
    </rPh>
    <rPh sb="205" eb="206">
      <t>ク</t>
    </rPh>
    <rPh sb="211" eb="213">
      <t>キュウスイ</t>
    </rPh>
    <rPh sb="213" eb="215">
      <t>シュウエキ</t>
    </rPh>
    <rPh sb="215" eb="217">
      <t>イガイ</t>
    </rPh>
    <rPh sb="218" eb="220">
      <t>シュウニュウ</t>
    </rPh>
    <rPh sb="221" eb="223">
      <t>キュウスイ</t>
    </rPh>
    <rPh sb="224" eb="225">
      <t>カカ</t>
    </rPh>
    <rPh sb="226" eb="228">
      <t>ヒヨウ</t>
    </rPh>
    <rPh sb="229" eb="230">
      <t>マカナ</t>
    </rPh>
    <rPh sb="237" eb="239">
      <t>ケッカ</t>
    </rPh>
    <rPh sb="290" eb="292">
      <t>キギョウ</t>
    </rPh>
    <rPh sb="292" eb="293">
      <t>サイ</t>
    </rPh>
    <rPh sb="293" eb="295">
      <t>ザンダカ</t>
    </rPh>
    <rPh sb="305" eb="306">
      <t>ヨコ</t>
    </rPh>
    <rPh sb="308" eb="310">
      <t>ケイコウ</t>
    </rPh>
    <rPh sb="324" eb="326">
      <t>ジョジョ</t>
    </rPh>
    <rPh sb="327" eb="328">
      <t>ヒク</t>
    </rPh>
    <rPh sb="337" eb="339">
      <t>キュウスイ</t>
    </rPh>
    <rPh sb="339" eb="341">
      <t>ジンコウ</t>
    </rPh>
    <rPh sb="356" eb="357">
      <t>ホン</t>
    </rPh>
    <rPh sb="357" eb="358">
      <t>シ</t>
    </rPh>
    <rPh sb="360" eb="362">
      <t>キフク</t>
    </rPh>
    <rPh sb="363" eb="364">
      <t>ト</t>
    </rPh>
    <rPh sb="366" eb="368">
      <t>チケイ</t>
    </rPh>
    <rPh sb="385" eb="386">
      <t>ユウ</t>
    </rPh>
    <rPh sb="386" eb="387">
      <t>シュウ</t>
    </rPh>
    <rPh sb="387" eb="388">
      <t>リツ</t>
    </rPh>
    <rPh sb="389" eb="390">
      <t>ヒク</t>
    </rPh>
    <rPh sb="391" eb="393">
      <t>ケイコウ</t>
    </rPh>
    <rPh sb="400" eb="402">
      <t>チュウキ</t>
    </rPh>
    <rPh sb="402" eb="404">
      <t>ケイエイ</t>
    </rPh>
    <rPh sb="404" eb="406">
      <t>ケイカク</t>
    </rPh>
    <rPh sb="407" eb="408">
      <t>モト</t>
    </rPh>
    <rPh sb="410" eb="412">
      <t>ロウスイ</t>
    </rPh>
    <rPh sb="412" eb="414">
      <t>チョウサ</t>
    </rPh>
    <rPh sb="415" eb="417">
      <t>キョウカ</t>
    </rPh>
    <phoneticPr fontId="7"/>
  </si>
  <si>
    <t>　有形固定資産減価償却率は、類似団体平均値と同様、年度毎に高くなっていることから、施設全体の老朽化が進んでいると考えられます。また、類似団体平均値と比較して、管路更新率は同程度です。
　今後、老朽化した管路を、いかに効率よく更新していくかが課題となっています。
　</t>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</si>
</sst>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102">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176" fontId="5"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4"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9" xfId="0" applyFont="1" applyFill="1" applyBorder="1" applyAlignment="1" applyProtection="1">
      <alignment horizontal="left" vertical="top" wrapText="1"/>
      <protection locked="0"/>
    </xf>
    <xf numFmtId="0" fontId="5" fillId="0" borderId="0" xfId="0" applyFont="1" applyFill="1" applyBorder="1" applyAlignment="1" applyProtection="1">
      <alignment horizontal="left" vertical="top" wrapText="1"/>
      <protection locked="0"/>
    </xf>
    <xf numFmtId="0" fontId="5" fillId="0" borderId="10" xfId="0" applyFont="1" applyFill="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1.1100000000000001</c:v>
                </c:pt>
                <c:pt idx="1">
                  <c:v>1.17</c:v>
                </c:pt>
                <c:pt idx="2">
                  <c:v>1.35</c:v>
                </c:pt>
                <c:pt idx="3">
                  <c:v>1.32</c:v>
                </c:pt>
                <c:pt idx="4">
                  <c:v>1.22</c:v>
                </c:pt>
              </c:numCache>
            </c:numRef>
          </c:val>
          <c:extLst xmlns:c16r2="http://schemas.microsoft.com/office/drawing/2015/06/chart">
            <c:ext xmlns:c16="http://schemas.microsoft.com/office/drawing/2014/chart" uri="{C3380CC4-5D6E-409C-BE32-E72D297353CC}">
              <c16:uniqueId val="{00000000-B40E-4DA0-BC80-468856E57E90}"/>
            </c:ext>
          </c:extLst>
        </c:ser>
        <c:dLbls>
          <c:showLegendKey val="0"/>
          <c:showVal val="0"/>
          <c:showCatName val="0"/>
          <c:showSerName val="0"/>
          <c:showPercent val="0"/>
          <c:showBubbleSize val="0"/>
        </c:dLbls>
        <c:gapWidth val="150"/>
        <c:axId val="501748248"/>
        <c:axId val="501747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1.22</c:v>
                </c:pt>
                <c:pt idx="1">
                  <c:v>1.26</c:v>
                </c:pt>
                <c:pt idx="2">
                  <c:v>1.23</c:v>
                </c:pt>
                <c:pt idx="3">
                  <c:v>1.23</c:v>
                </c:pt>
                <c:pt idx="4">
                  <c:v>1.18</c:v>
                </c:pt>
              </c:numCache>
            </c:numRef>
          </c:val>
          <c:smooth val="0"/>
          <c:extLst xmlns:c16r2="http://schemas.microsoft.com/office/drawing/2015/06/chart">
            <c:ext xmlns:c16="http://schemas.microsoft.com/office/drawing/2014/chart" uri="{C3380CC4-5D6E-409C-BE32-E72D297353CC}">
              <c16:uniqueId val="{00000001-B40E-4DA0-BC80-468856E57E90}"/>
            </c:ext>
          </c:extLst>
        </c:ser>
        <c:dLbls>
          <c:showLegendKey val="0"/>
          <c:showVal val="0"/>
          <c:showCatName val="0"/>
          <c:showSerName val="0"/>
          <c:showPercent val="0"/>
          <c:showBubbleSize val="0"/>
        </c:dLbls>
        <c:marker val="1"/>
        <c:smooth val="0"/>
        <c:axId val="501748248"/>
        <c:axId val="501747856"/>
      </c:lineChart>
      <c:dateAx>
        <c:axId val="501748248"/>
        <c:scaling>
          <c:orientation val="minMax"/>
        </c:scaling>
        <c:delete val="1"/>
        <c:axPos val="b"/>
        <c:numFmt formatCode="ge" sourceLinked="1"/>
        <c:majorTickMark val="none"/>
        <c:minorTickMark val="none"/>
        <c:tickLblPos val="none"/>
        <c:crossAx val="501747856"/>
        <c:crosses val="autoZero"/>
        <c:auto val="1"/>
        <c:lblOffset val="100"/>
        <c:baseTimeUnit val="years"/>
      </c:dateAx>
      <c:valAx>
        <c:axId val="501747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1748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42</c:v>
                </c:pt>
                <c:pt idx="1">
                  <c:v>41.2</c:v>
                </c:pt>
                <c:pt idx="2">
                  <c:v>39.799999999999997</c:v>
                </c:pt>
                <c:pt idx="3">
                  <c:v>39.65</c:v>
                </c:pt>
                <c:pt idx="4">
                  <c:v>39.53</c:v>
                </c:pt>
              </c:numCache>
            </c:numRef>
          </c:val>
          <c:extLst xmlns:c16r2="http://schemas.microsoft.com/office/drawing/2015/06/chart">
            <c:ext xmlns:c16="http://schemas.microsoft.com/office/drawing/2014/chart" uri="{C3380CC4-5D6E-409C-BE32-E72D297353CC}">
              <c16:uniqueId val="{00000000-B788-43BB-A15C-F5202D95B439}"/>
            </c:ext>
          </c:extLst>
        </c:ser>
        <c:dLbls>
          <c:showLegendKey val="0"/>
          <c:showVal val="0"/>
          <c:showCatName val="0"/>
          <c:showSerName val="0"/>
          <c:showPercent val="0"/>
          <c:showBubbleSize val="0"/>
        </c:dLbls>
        <c:gapWidth val="150"/>
        <c:axId val="453374384"/>
        <c:axId val="453371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59.95</c:v>
                </c:pt>
                <c:pt idx="1">
                  <c:v>59.6</c:v>
                </c:pt>
                <c:pt idx="2">
                  <c:v>58.97</c:v>
                </c:pt>
                <c:pt idx="3">
                  <c:v>58.67</c:v>
                </c:pt>
                <c:pt idx="4">
                  <c:v>59</c:v>
                </c:pt>
              </c:numCache>
            </c:numRef>
          </c:val>
          <c:smooth val="0"/>
          <c:extLst xmlns:c16r2="http://schemas.microsoft.com/office/drawing/2015/06/chart">
            <c:ext xmlns:c16="http://schemas.microsoft.com/office/drawing/2014/chart" uri="{C3380CC4-5D6E-409C-BE32-E72D297353CC}">
              <c16:uniqueId val="{00000001-B788-43BB-A15C-F5202D95B439}"/>
            </c:ext>
          </c:extLst>
        </c:ser>
        <c:dLbls>
          <c:showLegendKey val="0"/>
          <c:showVal val="0"/>
          <c:showCatName val="0"/>
          <c:showSerName val="0"/>
          <c:showPercent val="0"/>
          <c:showBubbleSize val="0"/>
        </c:dLbls>
        <c:marker val="1"/>
        <c:smooth val="0"/>
        <c:axId val="453374384"/>
        <c:axId val="453371640"/>
      </c:lineChart>
      <c:dateAx>
        <c:axId val="453374384"/>
        <c:scaling>
          <c:orientation val="minMax"/>
        </c:scaling>
        <c:delete val="1"/>
        <c:axPos val="b"/>
        <c:numFmt formatCode="ge" sourceLinked="1"/>
        <c:majorTickMark val="none"/>
        <c:minorTickMark val="none"/>
        <c:tickLblPos val="none"/>
        <c:crossAx val="453371640"/>
        <c:crosses val="autoZero"/>
        <c:auto val="1"/>
        <c:lblOffset val="100"/>
        <c:baseTimeUnit val="years"/>
      </c:dateAx>
      <c:valAx>
        <c:axId val="453371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3374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88.02</c:v>
                </c:pt>
                <c:pt idx="1">
                  <c:v>89.2</c:v>
                </c:pt>
                <c:pt idx="2">
                  <c:v>90.42</c:v>
                </c:pt>
                <c:pt idx="3">
                  <c:v>89.96</c:v>
                </c:pt>
                <c:pt idx="4">
                  <c:v>90.4</c:v>
                </c:pt>
              </c:numCache>
            </c:numRef>
          </c:val>
          <c:extLst xmlns:c16r2="http://schemas.microsoft.com/office/drawing/2015/06/chart">
            <c:ext xmlns:c16="http://schemas.microsoft.com/office/drawing/2014/chart" uri="{C3380CC4-5D6E-409C-BE32-E72D297353CC}">
              <c16:uniqueId val="{00000000-E537-4F32-BC51-67DB808C5796}"/>
            </c:ext>
          </c:extLst>
        </c:ser>
        <c:dLbls>
          <c:showLegendKey val="0"/>
          <c:showVal val="0"/>
          <c:showCatName val="0"/>
          <c:showSerName val="0"/>
          <c:showPercent val="0"/>
          <c:showBubbleSize val="0"/>
        </c:dLbls>
        <c:gapWidth val="150"/>
        <c:axId val="453373208"/>
        <c:axId val="453370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93.11</c:v>
                </c:pt>
                <c:pt idx="1">
                  <c:v>93.22</c:v>
                </c:pt>
                <c:pt idx="2">
                  <c:v>92.91</c:v>
                </c:pt>
                <c:pt idx="3">
                  <c:v>93.36</c:v>
                </c:pt>
                <c:pt idx="4">
                  <c:v>93.69</c:v>
                </c:pt>
              </c:numCache>
            </c:numRef>
          </c:val>
          <c:smooth val="0"/>
          <c:extLst xmlns:c16r2="http://schemas.microsoft.com/office/drawing/2015/06/chart">
            <c:ext xmlns:c16="http://schemas.microsoft.com/office/drawing/2014/chart" uri="{C3380CC4-5D6E-409C-BE32-E72D297353CC}">
              <c16:uniqueId val="{00000001-E537-4F32-BC51-67DB808C5796}"/>
            </c:ext>
          </c:extLst>
        </c:ser>
        <c:dLbls>
          <c:showLegendKey val="0"/>
          <c:showVal val="0"/>
          <c:showCatName val="0"/>
          <c:showSerName val="0"/>
          <c:showPercent val="0"/>
          <c:showBubbleSize val="0"/>
        </c:dLbls>
        <c:marker val="1"/>
        <c:smooth val="0"/>
        <c:axId val="453373208"/>
        <c:axId val="453370072"/>
      </c:lineChart>
      <c:dateAx>
        <c:axId val="453373208"/>
        <c:scaling>
          <c:orientation val="minMax"/>
        </c:scaling>
        <c:delete val="1"/>
        <c:axPos val="b"/>
        <c:numFmt formatCode="ge" sourceLinked="1"/>
        <c:majorTickMark val="none"/>
        <c:minorTickMark val="none"/>
        <c:tickLblPos val="none"/>
        <c:crossAx val="453370072"/>
        <c:crosses val="autoZero"/>
        <c:auto val="1"/>
        <c:lblOffset val="100"/>
        <c:baseTimeUnit val="years"/>
      </c:dateAx>
      <c:valAx>
        <c:axId val="453370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3373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107.12</c:v>
                </c:pt>
                <c:pt idx="1">
                  <c:v>106.93</c:v>
                </c:pt>
                <c:pt idx="2">
                  <c:v>113.38</c:v>
                </c:pt>
                <c:pt idx="3">
                  <c:v>108.9</c:v>
                </c:pt>
                <c:pt idx="4">
                  <c:v>111.75</c:v>
                </c:pt>
              </c:numCache>
            </c:numRef>
          </c:val>
          <c:extLst xmlns:c16r2="http://schemas.microsoft.com/office/drawing/2015/06/chart">
            <c:ext xmlns:c16="http://schemas.microsoft.com/office/drawing/2014/chart" uri="{C3380CC4-5D6E-409C-BE32-E72D297353CC}">
              <c16:uniqueId val="{00000000-D4EE-4AE6-BA79-778EC3B04230}"/>
            </c:ext>
          </c:extLst>
        </c:ser>
        <c:dLbls>
          <c:showLegendKey val="0"/>
          <c:showVal val="0"/>
          <c:showCatName val="0"/>
          <c:showSerName val="0"/>
          <c:showPercent val="0"/>
          <c:showBubbleSize val="0"/>
        </c:dLbls>
        <c:gapWidth val="150"/>
        <c:axId val="501749032"/>
        <c:axId val="501744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108.97</c:v>
                </c:pt>
                <c:pt idx="1">
                  <c:v>109.88</c:v>
                </c:pt>
                <c:pt idx="2">
                  <c:v>113.97</c:v>
                </c:pt>
                <c:pt idx="3">
                  <c:v>114.38</c:v>
                </c:pt>
                <c:pt idx="4">
                  <c:v>114.5</c:v>
                </c:pt>
              </c:numCache>
            </c:numRef>
          </c:val>
          <c:smooth val="0"/>
          <c:extLst xmlns:c16r2="http://schemas.microsoft.com/office/drawing/2015/06/chart">
            <c:ext xmlns:c16="http://schemas.microsoft.com/office/drawing/2014/chart" uri="{C3380CC4-5D6E-409C-BE32-E72D297353CC}">
              <c16:uniqueId val="{00000001-D4EE-4AE6-BA79-778EC3B04230}"/>
            </c:ext>
          </c:extLst>
        </c:ser>
        <c:dLbls>
          <c:showLegendKey val="0"/>
          <c:showVal val="0"/>
          <c:showCatName val="0"/>
          <c:showSerName val="0"/>
          <c:showPercent val="0"/>
          <c:showBubbleSize val="0"/>
        </c:dLbls>
        <c:marker val="1"/>
        <c:smooth val="0"/>
        <c:axId val="501749032"/>
        <c:axId val="501744720"/>
      </c:lineChart>
      <c:dateAx>
        <c:axId val="501749032"/>
        <c:scaling>
          <c:orientation val="minMax"/>
        </c:scaling>
        <c:delete val="1"/>
        <c:axPos val="b"/>
        <c:numFmt formatCode="ge" sourceLinked="1"/>
        <c:majorTickMark val="none"/>
        <c:minorTickMark val="none"/>
        <c:tickLblPos val="none"/>
        <c:crossAx val="501744720"/>
        <c:crosses val="autoZero"/>
        <c:auto val="1"/>
        <c:lblOffset val="100"/>
        <c:baseTimeUnit val="years"/>
      </c:dateAx>
      <c:valAx>
        <c:axId val="5017447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01749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42.53</c:v>
                </c:pt>
                <c:pt idx="1">
                  <c:v>43.44</c:v>
                </c:pt>
                <c:pt idx="2">
                  <c:v>44.21</c:v>
                </c:pt>
                <c:pt idx="3">
                  <c:v>44.85</c:v>
                </c:pt>
                <c:pt idx="4">
                  <c:v>45.56</c:v>
                </c:pt>
              </c:numCache>
            </c:numRef>
          </c:val>
          <c:extLst xmlns:c16r2="http://schemas.microsoft.com/office/drawing/2015/06/chart">
            <c:ext xmlns:c16="http://schemas.microsoft.com/office/drawing/2014/chart" uri="{C3380CC4-5D6E-409C-BE32-E72D297353CC}">
              <c16:uniqueId val="{00000000-AABF-4A79-AEC5-EF3AD22F46B3}"/>
            </c:ext>
          </c:extLst>
        </c:ser>
        <c:dLbls>
          <c:showLegendKey val="0"/>
          <c:showVal val="0"/>
          <c:showCatName val="0"/>
          <c:showSerName val="0"/>
          <c:showPercent val="0"/>
          <c:showBubbleSize val="0"/>
        </c:dLbls>
        <c:gapWidth val="150"/>
        <c:axId val="501745504"/>
        <c:axId val="501745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45.31</c:v>
                </c:pt>
                <c:pt idx="1">
                  <c:v>45.85</c:v>
                </c:pt>
                <c:pt idx="2">
                  <c:v>46.73</c:v>
                </c:pt>
                <c:pt idx="3">
                  <c:v>47.39</c:v>
                </c:pt>
                <c:pt idx="4">
                  <c:v>48.05</c:v>
                </c:pt>
              </c:numCache>
            </c:numRef>
          </c:val>
          <c:smooth val="0"/>
          <c:extLst xmlns:c16r2="http://schemas.microsoft.com/office/drawing/2015/06/chart">
            <c:ext xmlns:c16="http://schemas.microsoft.com/office/drawing/2014/chart" uri="{C3380CC4-5D6E-409C-BE32-E72D297353CC}">
              <c16:uniqueId val="{00000001-AABF-4A79-AEC5-EF3AD22F46B3}"/>
            </c:ext>
          </c:extLst>
        </c:ser>
        <c:dLbls>
          <c:showLegendKey val="0"/>
          <c:showVal val="0"/>
          <c:showCatName val="0"/>
          <c:showSerName val="0"/>
          <c:showPercent val="0"/>
          <c:showBubbleSize val="0"/>
        </c:dLbls>
        <c:marker val="1"/>
        <c:smooth val="0"/>
        <c:axId val="501745504"/>
        <c:axId val="501745112"/>
      </c:lineChart>
      <c:dateAx>
        <c:axId val="501745504"/>
        <c:scaling>
          <c:orientation val="minMax"/>
        </c:scaling>
        <c:delete val="1"/>
        <c:axPos val="b"/>
        <c:numFmt formatCode="ge" sourceLinked="1"/>
        <c:majorTickMark val="none"/>
        <c:minorTickMark val="none"/>
        <c:tickLblPos val="none"/>
        <c:crossAx val="501745112"/>
        <c:crosses val="autoZero"/>
        <c:auto val="1"/>
        <c:lblOffset val="100"/>
        <c:baseTimeUnit val="years"/>
      </c:dateAx>
      <c:valAx>
        <c:axId val="501745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1745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20.51</c:v>
                </c:pt>
                <c:pt idx="1">
                  <c:v>20.46</c:v>
                </c:pt>
                <c:pt idx="2">
                  <c:v>22.42</c:v>
                </c:pt>
                <c:pt idx="3">
                  <c:v>21.51</c:v>
                </c:pt>
                <c:pt idx="4">
                  <c:v>22.34</c:v>
                </c:pt>
              </c:numCache>
            </c:numRef>
          </c:val>
          <c:extLst xmlns:c16r2="http://schemas.microsoft.com/office/drawing/2015/06/chart">
            <c:ext xmlns:c16="http://schemas.microsoft.com/office/drawing/2014/chart" uri="{C3380CC4-5D6E-409C-BE32-E72D297353CC}">
              <c16:uniqueId val="{00000000-6AEF-4526-A14A-8950FF85A339}"/>
            </c:ext>
          </c:extLst>
        </c:ser>
        <c:dLbls>
          <c:showLegendKey val="0"/>
          <c:showVal val="0"/>
          <c:showCatName val="0"/>
          <c:showSerName val="0"/>
          <c:showPercent val="0"/>
          <c:showBubbleSize val="0"/>
        </c:dLbls>
        <c:gapWidth val="150"/>
        <c:axId val="502980888"/>
        <c:axId val="502984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12.46</c:v>
                </c:pt>
                <c:pt idx="1">
                  <c:v>13.95</c:v>
                </c:pt>
                <c:pt idx="2">
                  <c:v>15.33</c:v>
                </c:pt>
                <c:pt idx="3">
                  <c:v>16.739999999999998</c:v>
                </c:pt>
                <c:pt idx="4">
                  <c:v>17.97</c:v>
                </c:pt>
              </c:numCache>
            </c:numRef>
          </c:val>
          <c:smooth val="0"/>
          <c:extLst xmlns:c16r2="http://schemas.microsoft.com/office/drawing/2015/06/chart">
            <c:ext xmlns:c16="http://schemas.microsoft.com/office/drawing/2014/chart" uri="{C3380CC4-5D6E-409C-BE32-E72D297353CC}">
              <c16:uniqueId val="{00000001-6AEF-4526-A14A-8950FF85A339}"/>
            </c:ext>
          </c:extLst>
        </c:ser>
        <c:dLbls>
          <c:showLegendKey val="0"/>
          <c:showVal val="0"/>
          <c:showCatName val="0"/>
          <c:showSerName val="0"/>
          <c:showPercent val="0"/>
          <c:showBubbleSize val="0"/>
        </c:dLbls>
        <c:marker val="1"/>
        <c:smooth val="0"/>
        <c:axId val="502980888"/>
        <c:axId val="502984416"/>
      </c:lineChart>
      <c:dateAx>
        <c:axId val="502980888"/>
        <c:scaling>
          <c:orientation val="minMax"/>
        </c:scaling>
        <c:delete val="1"/>
        <c:axPos val="b"/>
        <c:numFmt formatCode="ge" sourceLinked="1"/>
        <c:majorTickMark val="none"/>
        <c:minorTickMark val="none"/>
        <c:tickLblPos val="none"/>
        <c:crossAx val="502984416"/>
        <c:crosses val="autoZero"/>
        <c:auto val="1"/>
        <c:lblOffset val="100"/>
        <c:baseTimeUnit val="years"/>
      </c:dateAx>
      <c:valAx>
        <c:axId val="502984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2980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4430-429A-AC93-E388570603F9}"/>
            </c:ext>
          </c:extLst>
        </c:ser>
        <c:dLbls>
          <c:showLegendKey val="0"/>
          <c:showVal val="0"/>
          <c:showCatName val="0"/>
          <c:showSerName val="0"/>
          <c:showPercent val="0"/>
          <c:showBubbleSize val="0"/>
        </c:dLbls>
        <c:gapWidth val="150"/>
        <c:axId val="502985200"/>
        <c:axId val="502978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formatCode="#,##0.00;&quot;△&quot;#,##0.00;&quot;-&quot;">
                  <c:v>0.02</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4430-429A-AC93-E388570603F9}"/>
            </c:ext>
          </c:extLst>
        </c:ser>
        <c:dLbls>
          <c:showLegendKey val="0"/>
          <c:showVal val="0"/>
          <c:showCatName val="0"/>
          <c:showSerName val="0"/>
          <c:showPercent val="0"/>
          <c:showBubbleSize val="0"/>
        </c:dLbls>
        <c:marker val="1"/>
        <c:smooth val="0"/>
        <c:axId val="502985200"/>
        <c:axId val="502978144"/>
      </c:lineChart>
      <c:dateAx>
        <c:axId val="502985200"/>
        <c:scaling>
          <c:orientation val="minMax"/>
        </c:scaling>
        <c:delete val="1"/>
        <c:axPos val="b"/>
        <c:numFmt formatCode="ge" sourceLinked="1"/>
        <c:majorTickMark val="none"/>
        <c:minorTickMark val="none"/>
        <c:tickLblPos val="none"/>
        <c:crossAx val="502978144"/>
        <c:crosses val="autoZero"/>
        <c:auto val="1"/>
        <c:lblOffset val="100"/>
        <c:baseTimeUnit val="years"/>
      </c:dateAx>
      <c:valAx>
        <c:axId val="5029781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02985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421.58</c:v>
                </c:pt>
                <c:pt idx="1">
                  <c:v>396.66</c:v>
                </c:pt>
                <c:pt idx="2">
                  <c:v>159.27000000000001</c:v>
                </c:pt>
                <c:pt idx="3">
                  <c:v>170.2</c:v>
                </c:pt>
                <c:pt idx="4">
                  <c:v>203.84</c:v>
                </c:pt>
              </c:numCache>
            </c:numRef>
          </c:val>
          <c:extLst xmlns:c16r2="http://schemas.microsoft.com/office/drawing/2015/06/chart">
            <c:ext xmlns:c16="http://schemas.microsoft.com/office/drawing/2014/chart" uri="{C3380CC4-5D6E-409C-BE32-E72D297353CC}">
              <c16:uniqueId val="{00000000-B76C-4A11-A859-6318E9D26FCD}"/>
            </c:ext>
          </c:extLst>
        </c:ser>
        <c:dLbls>
          <c:showLegendKey val="0"/>
          <c:showVal val="0"/>
          <c:showCatName val="0"/>
          <c:showSerName val="0"/>
          <c:showPercent val="0"/>
          <c:showBubbleSize val="0"/>
        </c:dLbls>
        <c:gapWidth val="150"/>
        <c:axId val="277240144"/>
        <c:axId val="277244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296.75</c:v>
                </c:pt>
                <c:pt idx="1">
                  <c:v>295.06</c:v>
                </c:pt>
                <c:pt idx="2">
                  <c:v>178.43</c:v>
                </c:pt>
                <c:pt idx="3">
                  <c:v>168.99</c:v>
                </c:pt>
                <c:pt idx="4">
                  <c:v>159.12</c:v>
                </c:pt>
              </c:numCache>
            </c:numRef>
          </c:val>
          <c:smooth val="0"/>
          <c:extLst xmlns:c16r2="http://schemas.microsoft.com/office/drawing/2015/06/chart">
            <c:ext xmlns:c16="http://schemas.microsoft.com/office/drawing/2014/chart" uri="{C3380CC4-5D6E-409C-BE32-E72D297353CC}">
              <c16:uniqueId val="{00000001-B76C-4A11-A859-6318E9D26FCD}"/>
            </c:ext>
          </c:extLst>
        </c:ser>
        <c:dLbls>
          <c:showLegendKey val="0"/>
          <c:showVal val="0"/>
          <c:showCatName val="0"/>
          <c:showSerName val="0"/>
          <c:showPercent val="0"/>
          <c:showBubbleSize val="0"/>
        </c:dLbls>
        <c:marker val="1"/>
        <c:smooth val="0"/>
        <c:axId val="277240144"/>
        <c:axId val="277244848"/>
      </c:lineChart>
      <c:dateAx>
        <c:axId val="277240144"/>
        <c:scaling>
          <c:orientation val="minMax"/>
        </c:scaling>
        <c:delete val="1"/>
        <c:axPos val="b"/>
        <c:numFmt formatCode="ge" sourceLinked="1"/>
        <c:majorTickMark val="none"/>
        <c:minorTickMark val="none"/>
        <c:tickLblPos val="none"/>
        <c:crossAx val="277244848"/>
        <c:crosses val="autoZero"/>
        <c:auto val="1"/>
        <c:lblOffset val="100"/>
        <c:baseTimeUnit val="years"/>
      </c:dateAx>
      <c:valAx>
        <c:axId val="2772448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77240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395.39</c:v>
                </c:pt>
                <c:pt idx="1">
                  <c:v>388.58</c:v>
                </c:pt>
                <c:pt idx="2">
                  <c:v>403.06</c:v>
                </c:pt>
                <c:pt idx="3">
                  <c:v>409.48</c:v>
                </c:pt>
                <c:pt idx="4">
                  <c:v>406.4</c:v>
                </c:pt>
              </c:numCache>
            </c:numRef>
          </c:val>
          <c:extLst xmlns:c16r2="http://schemas.microsoft.com/office/drawing/2015/06/chart">
            <c:ext xmlns:c16="http://schemas.microsoft.com/office/drawing/2014/chart" uri="{C3380CC4-5D6E-409C-BE32-E72D297353CC}">
              <c16:uniqueId val="{00000000-4ED3-458A-B822-DF8C71DA8E47}"/>
            </c:ext>
          </c:extLst>
        </c:ser>
        <c:dLbls>
          <c:showLegendKey val="0"/>
          <c:showVal val="0"/>
          <c:showCatName val="0"/>
          <c:showSerName val="0"/>
          <c:showPercent val="0"/>
          <c:showBubbleSize val="0"/>
        </c:dLbls>
        <c:gapWidth val="150"/>
        <c:axId val="277239360"/>
        <c:axId val="277244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235.04</c:v>
                </c:pt>
                <c:pt idx="1">
                  <c:v>226.55</c:v>
                </c:pt>
                <c:pt idx="2">
                  <c:v>220.35</c:v>
                </c:pt>
                <c:pt idx="3">
                  <c:v>212.16</c:v>
                </c:pt>
                <c:pt idx="4">
                  <c:v>206.16</c:v>
                </c:pt>
              </c:numCache>
            </c:numRef>
          </c:val>
          <c:smooth val="0"/>
          <c:extLst xmlns:c16r2="http://schemas.microsoft.com/office/drawing/2015/06/chart">
            <c:ext xmlns:c16="http://schemas.microsoft.com/office/drawing/2014/chart" uri="{C3380CC4-5D6E-409C-BE32-E72D297353CC}">
              <c16:uniqueId val="{00000001-4ED3-458A-B822-DF8C71DA8E47}"/>
            </c:ext>
          </c:extLst>
        </c:ser>
        <c:dLbls>
          <c:showLegendKey val="0"/>
          <c:showVal val="0"/>
          <c:showCatName val="0"/>
          <c:showSerName val="0"/>
          <c:showPercent val="0"/>
          <c:showBubbleSize val="0"/>
        </c:dLbls>
        <c:marker val="1"/>
        <c:smooth val="0"/>
        <c:axId val="277239360"/>
        <c:axId val="277244456"/>
      </c:lineChart>
      <c:dateAx>
        <c:axId val="277239360"/>
        <c:scaling>
          <c:orientation val="minMax"/>
        </c:scaling>
        <c:delete val="1"/>
        <c:axPos val="b"/>
        <c:numFmt formatCode="ge" sourceLinked="1"/>
        <c:majorTickMark val="none"/>
        <c:minorTickMark val="none"/>
        <c:tickLblPos val="none"/>
        <c:crossAx val="277244456"/>
        <c:crosses val="autoZero"/>
        <c:auto val="1"/>
        <c:lblOffset val="100"/>
        <c:baseTimeUnit val="years"/>
      </c:dateAx>
      <c:valAx>
        <c:axId val="2772444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7723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93.63</c:v>
                </c:pt>
                <c:pt idx="1">
                  <c:v>93.52</c:v>
                </c:pt>
                <c:pt idx="2">
                  <c:v>99.41</c:v>
                </c:pt>
                <c:pt idx="3">
                  <c:v>95.4</c:v>
                </c:pt>
                <c:pt idx="4">
                  <c:v>98.57</c:v>
                </c:pt>
              </c:numCache>
            </c:numRef>
          </c:val>
          <c:extLst xmlns:c16r2="http://schemas.microsoft.com/office/drawing/2015/06/chart">
            <c:ext xmlns:c16="http://schemas.microsoft.com/office/drawing/2014/chart" uri="{C3380CC4-5D6E-409C-BE32-E72D297353CC}">
              <c16:uniqueId val="{00000000-39CB-4238-A022-4941C7EAA1A9}"/>
            </c:ext>
          </c:extLst>
        </c:ser>
        <c:dLbls>
          <c:showLegendKey val="0"/>
          <c:showVal val="0"/>
          <c:showCatName val="0"/>
          <c:showSerName val="0"/>
          <c:showPercent val="0"/>
          <c:showBubbleSize val="0"/>
        </c:dLbls>
        <c:gapWidth val="150"/>
        <c:axId val="277242104"/>
        <c:axId val="277242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98.74</c:v>
                </c:pt>
                <c:pt idx="1">
                  <c:v>99.53</c:v>
                </c:pt>
                <c:pt idx="2">
                  <c:v>104.05</c:v>
                </c:pt>
                <c:pt idx="3">
                  <c:v>104.16</c:v>
                </c:pt>
                <c:pt idx="4">
                  <c:v>104.03</c:v>
                </c:pt>
              </c:numCache>
            </c:numRef>
          </c:val>
          <c:smooth val="0"/>
          <c:extLst xmlns:c16r2="http://schemas.microsoft.com/office/drawing/2015/06/chart">
            <c:ext xmlns:c16="http://schemas.microsoft.com/office/drawing/2014/chart" uri="{C3380CC4-5D6E-409C-BE32-E72D297353CC}">
              <c16:uniqueId val="{00000001-39CB-4238-A022-4941C7EAA1A9}"/>
            </c:ext>
          </c:extLst>
        </c:ser>
        <c:dLbls>
          <c:showLegendKey val="0"/>
          <c:showVal val="0"/>
          <c:showCatName val="0"/>
          <c:showSerName val="0"/>
          <c:showPercent val="0"/>
          <c:showBubbleSize val="0"/>
        </c:dLbls>
        <c:marker val="1"/>
        <c:smooth val="0"/>
        <c:axId val="277242104"/>
        <c:axId val="277242496"/>
      </c:lineChart>
      <c:dateAx>
        <c:axId val="277242104"/>
        <c:scaling>
          <c:orientation val="minMax"/>
        </c:scaling>
        <c:delete val="1"/>
        <c:axPos val="b"/>
        <c:numFmt formatCode="ge" sourceLinked="1"/>
        <c:majorTickMark val="none"/>
        <c:minorTickMark val="none"/>
        <c:tickLblPos val="none"/>
        <c:crossAx val="277242496"/>
        <c:crosses val="autoZero"/>
        <c:auto val="1"/>
        <c:lblOffset val="100"/>
        <c:baseTimeUnit val="years"/>
      </c:dateAx>
      <c:valAx>
        <c:axId val="277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7242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155.55000000000001</c:v>
                </c:pt>
                <c:pt idx="1">
                  <c:v>156.31</c:v>
                </c:pt>
                <c:pt idx="2">
                  <c:v>145.51</c:v>
                </c:pt>
                <c:pt idx="3">
                  <c:v>151.66</c:v>
                </c:pt>
                <c:pt idx="4">
                  <c:v>147.38</c:v>
                </c:pt>
              </c:numCache>
            </c:numRef>
          </c:val>
          <c:extLst xmlns:c16r2="http://schemas.microsoft.com/office/drawing/2015/06/chart">
            <c:ext xmlns:c16="http://schemas.microsoft.com/office/drawing/2014/chart" uri="{C3380CC4-5D6E-409C-BE32-E72D297353CC}">
              <c16:uniqueId val="{00000000-6567-45DA-9C5C-ED309A8E3C16}"/>
            </c:ext>
          </c:extLst>
        </c:ser>
        <c:dLbls>
          <c:showLegendKey val="0"/>
          <c:showVal val="0"/>
          <c:showCatName val="0"/>
          <c:showSerName val="0"/>
          <c:showPercent val="0"/>
          <c:showBubbleSize val="0"/>
        </c:dLbls>
        <c:gapWidth val="150"/>
        <c:axId val="453375560"/>
        <c:axId val="453370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180.69</c:v>
                </c:pt>
                <c:pt idx="1">
                  <c:v>179.62</c:v>
                </c:pt>
                <c:pt idx="2">
                  <c:v>171.57</c:v>
                </c:pt>
                <c:pt idx="3">
                  <c:v>171.29</c:v>
                </c:pt>
                <c:pt idx="4">
                  <c:v>171.54</c:v>
                </c:pt>
              </c:numCache>
            </c:numRef>
          </c:val>
          <c:smooth val="0"/>
          <c:extLst xmlns:c16r2="http://schemas.microsoft.com/office/drawing/2015/06/chart">
            <c:ext xmlns:c16="http://schemas.microsoft.com/office/drawing/2014/chart" uri="{C3380CC4-5D6E-409C-BE32-E72D297353CC}">
              <c16:uniqueId val="{00000001-6567-45DA-9C5C-ED309A8E3C16}"/>
            </c:ext>
          </c:extLst>
        </c:ser>
        <c:dLbls>
          <c:showLegendKey val="0"/>
          <c:showVal val="0"/>
          <c:showCatName val="0"/>
          <c:showSerName val="0"/>
          <c:showPercent val="0"/>
          <c:showBubbleSize val="0"/>
        </c:dLbls>
        <c:marker val="1"/>
        <c:smooth val="0"/>
        <c:axId val="453375560"/>
        <c:axId val="453370464"/>
      </c:lineChart>
      <c:dateAx>
        <c:axId val="453375560"/>
        <c:scaling>
          <c:orientation val="minMax"/>
        </c:scaling>
        <c:delete val="1"/>
        <c:axPos val="b"/>
        <c:numFmt formatCode="ge" sourceLinked="1"/>
        <c:majorTickMark val="none"/>
        <c:minorTickMark val="none"/>
        <c:tickLblPos val="none"/>
        <c:crossAx val="453370464"/>
        <c:crosses val="autoZero"/>
        <c:auto val="1"/>
        <c:lblOffset val="100"/>
        <c:baseTimeUnit val="years"/>
      </c:dateAx>
      <c:valAx>
        <c:axId val="453370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3375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60" zoomScaleNormal="60" workbookViewId="0"/>
  </sheetViews>
  <sheetFormatPr defaultColWidth="2.6640625" defaultRowHeight="13.2"/>
  <cols>
    <col min="1" max="1" width="2.6640625" style="3" customWidth="1"/>
    <col min="2" max="62" width="3.77734375" style="3" customWidth="1"/>
    <col min="63" max="63" width="2.6640625" style="3"/>
    <col min="64" max="78" width="3.109375" style="3" customWidth="1"/>
    <col min="79" max="79" width="4.44140625" style="3" bestFit="1" customWidth="1"/>
    <col min="80" max="80" width="2.6640625" style="3"/>
    <col min="81" max="82" width="4.44140625" style="3" bestFit="1" customWidth="1"/>
    <col min="83" max="16384" width="2.6640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5" t="str">
        <f>データ!H6</f>
        <v>福岡県　北九州市</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5"/>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4"/>
      <c r="BK7" s="4"/>
      <c r="BL7" s="6" t="s">
        <v>9</v>
      </c>
      <c r="BM7" s="7"/>
      <c r="BN7" s="7"/>
      <c r="BO7" s="7"/>
      <c r="BP7" s="7"/>
      <c r="BQ7" s="7"/>
      <c r="BR7" s="7"/>
      <c r="BS7" s="7"/>
      <c r="BT7" s="7"/>
      <c r="BU7" s="7"/>
      <c r="BV7" s="7"/>
      <c r="BW7" s="7"/>
      <c r="BX7" s="7"/>
      <c r="BY7" s="8"/>
    </row>
    <row r="8" spans="1:78" ht="18.75" customHeight="1">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政令市等</v>
      </c>
      <c r="X8" s="59"/>
      <c r="Y8" s="59"/>
      <c r="Z8" s="59"/>
      <c r="AA8" s="59"/>
      <c r="AB8" s="59"/>
      <c r="AC8" s="59"/>
      <c r="AD8" s="60" t="s">
        <v>116</v>
      </c>
      <c r="AE8" s="60"/>
      <c r="AF8" s="60"/>
      <c r="AG8" s="60"/>
      <c r="AH8" s="60"/>
      <c r="AI8" s="60"/>
      <c r="AJ8" s="60"/>
      <c r="AK8" s="5"/>
      <c r="AL8" s="61">
        <f>データ!$R$6</f>
        <v>966628</v>
      </c>
      <c r="AM8" s="61"/>
      <c r="AN8" s="61"/>
      <c r="AO8" s="61"/>
      <c r="AP8" s="61"/>
      <c r="AQ8" s="61"/>
      <c r="AR8" s="61"/>
      <c r="AS8" s="61"/>
      <c r="AT8" s="51">
        <f>データ!$S$6</f>
        <v>491.95</v>
      </c>
      <c r="AU8" s="52"/>
      <c r="AV8" s="52"/>
      <c r="AW8" s="52"/>
      <c r="AX8" s="52"/>
      <c r="AY8" s="52"/>
      <c r="AZ8" s="52"/>
      <c r="BA8" s="52"/>
      <c r="BB8" s="53">
        <f>データ!$T$6</f>
        <v>1964.89</v>
      </c>
      <c r="BC8" s="53"/>
      <c r="BD8" s="53"/>
      <c r="BE8" s="53"/>
      <c r="BF8" s="53"/>
      <c r="BG8" s="53"/>
      <c r="BH8" s="53"/>
      <c r="BI8" s="53"/>
      <c r="BJ8" s="4"/>
      <c r="BK8" s="4"/>
      <c r="BL8" s="54" t="s">
        <v>10</v>
      </c>
      <c r="BM8" s="55"/>
      <c r="BN8" s="9" t="s">
        <v>11</v>
      </c>
      <c r="BO8" s="10"/>
      <c r="BP8" s="10"/>
      <c r="BQ8" s="10"/>
      <c r="BR8" s="10"/>
      <c r="BS8" s="10"/>
      <c r="BT8" s="10"/>
      <c r="BU8" s="10"/>
      <c r="BV8" s="10"/>
      <c r="BW8" s="10"/>
      <c r="BX8" s="10"/>
      <c r="BY8" s="11"/>
    </row>
    <row r="9" spans="1:78" ht="18.75" customHeight="1">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5"/>
      <c r="AI9" s="5"/>
      <c r="AJ9" s="5"/>
      <c r="AK9" s="5"/>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4"/>
      <c r="BK9" s="4"/>
      <c r="BL9" s="62" t="s">
        <v>19</v>
      </c>
      <c r="BM9" s="63"/>
      <c r="BN9" s="12" t="s">
        <v>20</v>
      </c>
      <c r="BO9" s="13"/>
      <c r="BP9" s="13"/>
      <c r="BQ9" s="13"/>
      <c r="BR9" s="13"/>
      <c r="BS9" s="13"/>
      <c r="BT9" s="13"/>
      <c r="BU9" s="13"/>
      <c r="BV9" s="13"/>
      <c r="BW9" s="13"/>
      <c r="BX9" s="13"/>
      <c r="BY9" s="14"/>
    </row>
    <row r="10" spans="1:78" ht="18.75" customHeight="1">
      <c r="A10" s="2"/>
      <c r="B10" s="51" t="str">
        <f>データ!$N$6</f>
        <v>-</v>
      </c>
      <c r="C10" s="52"/>
      <c r="D10" s="52"/>
      <c r="E10" s="52"/>
      <c r="F10" s="52"/>
      <c r="G10" s="52"/>
      <c r="H10" s="52"/>
      <c r="I10" s="51">
        <f>データ!$O$6</f>
        <v>69.03</v>
      </c>
      <c r="J10" s="52"/>
      <c r="K10" s="52"/>
      <c r="L10" s="52"/>
      <c r="M10" s="52"/>
      <c r="N10" s="52"/>
      <c r="O10" s="64"/>
      <c r="P10" s="53">
        <f>データ!$P$6</f>
        <v>99.54</v>
      </c>
      <c r="Q10" s="53"/>
      <c r="R10" s="53"/>
      <c r="S10" s="53"/>
      <c r="T10" s="53"/>
      <c r="U10" s="53"/>
      <c r="V10" s="53"/>
      <c r="W10" s="61">
        <f>データ!$Q$6</f>
        <v>2160</v>
      </c>
      <c r="X10" s="61"/>
      <c r="Y10" s="61"/>
      <c r="Z10" s="61"/>
      <c r="AA10" s="61"/>
      <c r="AB10" s="61"/>
      <c r="AC10" s="61"/>
      <c r="AD10" s="2"/>
      <c r="AE10" s="2"/>
      <c r="AF10" s="2"/>
      <c r="AG10" s="2"/>
      <c r="AH10" s="5"/>
      <c r="AI10" s="5"/>
      <c r="AJ10" s="5"/>
      <c r="AK10" s="5"/>
      <c r="AL10" s="61">
        <f>データ!$U$6</f>
        <v>999829</v>
      </c>
      <c r="AM10" s="61"/>
      <c r="AN10" s="61"/>
      <c r="AO10" s="61"/>
      <c r="AP10" s="61"/>
      <c r="AQ10" s="61"/>
      <c r="AR10" s="61"/>
      <c r="AS10" s="61"/>
      <c r="AT10" s="51">
        <f>データ!$V$6</f>
        <v>270.16000000000003</v>
      </c>
      <c r="AU10" s="52"/>
      <c r="AV10" s="52"/>
      <c r="AW10" s="52"/>
      <c r="AX10" s="52"/>
      <c r="AY10" s="52"/>
      <c r="AZ10" s="52"/>
      <c r="BA10" s="52"/>
      <c r="BB10" s="53">
        <f>データ!$W$6</f>
        <v>3700.88</v>
      </c>
      <c r="BC10" s="53"/>
      <c r="BD10" s="53"/>
      <c r="BE10" s="53"/>
      <c r="BF10" s="53"/>
      <c r="BG10" s="53"/>
      <c r="BH10" s="53"/>
      <c r="BI10" s="53"/>
      <c r="BJ10" s="2"/>
      <c r="BK10" s="2"/>
      <c r="BL10" s="65" t="s">
        <v>21</v>
      </c>
      <c r="BM10" s="66"/>
      <c r="BN10" s="15" t="s">
        <v>22</v>
      </c>
      <c r="BO10" s="16"/>
      <c r="BP10" s="16"/>
      <c r="BQ10" s="16"/>
      <c r="BR10" s="16"/>
      <c r="BS10" s="16"/>
      <c r="BT10" s="16"/>
      <c r="BU10" s="16"/>
      <c r="BV10" s="16"/>
      <c r="BW10" s="16"/>
      <c r="BX10" s="16"/>
      <c r="BY10" s="17"/>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81" t="s">
        <v>118</v>
      </c>
      <c r="BM16" s="82"/>
      <c r="BN16" s="82"/>
      <c r="BO16" s="82"/>
      <c r="BP16" s="82"/>
      <c r="BQ16" s="82"/>
      <c r="BR16" s="82"/>
      <c r="BS16" s="82"/>
      <c r="BT16" s="82"/>
      <c r="BU16" s="82"/>
      <c r="BV16" s="82"/>
      <c r="BW16" s="82"/>
      <c r="BX16" s="82"/>
      <c r="BY16" s="82"/>
      <c r="BZ16" s="83"/>
    </row>
    <row r="17" spans="1:78" ht="13.5" customHeight="1">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81"/>
      <c r="BM17" s="82"/>
      <c r="BN17" s="82"/>
      <c r="BO17" s="82"/>
      <c r="BP17" s="82"/>
      <c r="BQ17" s="82"/>
      <c r="BR17" s="82"/>
      <c r="BS17" s="82"/>
      <c r="BT17" s="82"/>
      <c r="BU17" s="82"/>
      <c r="BV17" s="82"/>
      <c r="BW17" s="82"/>
      <c r="BX17" s="82"/>
      <c r="BY17" s="82"/>
      <c r="BZ17" s="83"/>
    </row>
    <row r="18" spans="1:78" ht="13.5" customHeight="1">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81"/>
      <c r="BM18" s="82"/>
      <c r="BN18" s="82"/>
      <c r="BO18" s="82"/>
      <c r="BP18" s="82"/>
      <c r="BQ18" s="82"/>
      <c r="BR18" s="82"/>
      <c r="BS18" s="82"/>
      <c r="BT18" s="82"/>
      <c r="BU18" s="82"/>
      <c r="BV18" s="82"/>
      <c r="BW18" s="82"/>
      <c r="BX18" s="82"/>
      <c r="BY18" s="82"/>
      <c r="BZ18" s="83"/>
    </row>
    <row r="19" spans="1:78" ht="13.5" customHeight="1">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81"/>
      <c r="BM19" s="82"/>
      <c r="BN19" s="82"/>
      <c r="BO19" s="82"/>
      <c r="BP19" s="82"/>
      <c r="BQ19" s="82"/>
      <c r="BR19" s="82"/>
      <c r="BS19" s="82"/>
      <c r="BT19" s="82"/>
      <c r="BU19" s="82"/>
      <c r="BV19" s="82"/>
      <c r="BW19" s="82"/>
      <c r="BX19" s="82"/>
      <c r="BY19" s="82"/>
      <c r="BZ19" s="83"/>
    </row>
    <row r="20" spans="1:78" ht="13.5" customHeight="1">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81"/>
      <c r="BM20" s="82"/>
      <c r="BN20" s="82"/>
      <c r="BO20" s="82"/>
      <c r="BP20" s="82"/>
      <c r="BQ20" s="82"/>
      <c r="BR20" s="82"/>
      <c r="BS20" s="82"/>
      <c r="BT20" s="82"/>
      <c r="BU20" s="82"/>
      <c r="BV20" s="82"/>
      <c r="BW20" s="82"/>
      <c r="BX20" s="82"/>
      <c r="BY20" s="82"/>
      <c r="BZ20" s="83"/>
    </row>
    <row r="21" spans="1:78" ht="13.5" customHeight="1">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81"/>
      <c r="BM21" s="82"/>
      <c r="BN21" s="82"/>
      <c r="BO21" s="82"/>
      <c r="BP21" s="82"/>
      <c r="BQ21" s="82"/>
      <c r="BR21" s="82"/>
      <c r="BS21" s="82"/>
      <c r="BT21" s="82"/>
      <c r="BU21" s="82"/>
      <c r="BV21" s="82"/>
      <c r="BW21" s="82"/>
      <c r="BX21" s="82"/>
      <c r="BY21" s="82"/>
      <c r="BZ21" s="83"/>
    </row>
    <row r="22" spans="1:78" ht="13.5" customHeight="1">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81"/>
      <c r="BM22" s="82"/>
      <c r="BN22" s="82"/>
      <c r="BO22" s="82"/>
      <c r="BP22" s="82"/>
      <c r="BQ22" s="82"/>
      <c r="BR22" s="82"/>
      <c r="BS22" s="82"/>
      <c r="BT22" s="82"/>
      <c r="BU22" s="82"/>
      <c r="BV22" s="82"/>
      <c r="BW22" s="82"/>
      <c r="BX22" s="82"/>
      <c r="BY22" s="82"/>
      <c r="BZ22" s="83"/>
    </row>
    <row r="23" spans="1:78" ht="13.5" customHeight="1">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81"/>
      <c r="BM23" s="82"/>
      <c r="BN23" s="82"/>
      <c r="BO23" s="82"/>
      <c r="BP23" s="82"/>
      <c r="BQ23" s="82"/>
      <c r="BR23" s="82"/>
      <c r="BS23" s="82"/>
      <c r="BT23" s="82"/>
      <c r="BU23" s="82"/>
      <c r="BV23" s="82"/>
      <c r="BW23" s="82"/>
      <c r="BX23" s="82"/>
      <c r="BY23" s="82"/>
      <c r="BZ23" s="83"/>
    </row>
    <row r="24" spans="1:78" ht="13.5" customHeight="1">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81"/>
      <c r="BM24" s="82"/>
      <c r="BN24" s="82"/>
      <c r="BO24" s="82"/>
      <c r="BP24" s="82"/>
      <c r="BQ24" s="82"/>
      <c r="BR24" s="82"/>
      <c r="BS24" s="82"/>
      <c r="BT24" s="82"/>
      <c r="BU24" s="82"/>
      <c r="BV24" s="82"/>
      <c r="BW24" s="82"/>
      <c r="BX24" s="82"/>
      <c r="BY24" s="82"/>
      <c r="BZ24" s="83"/>
    </row>
    <row r="25" spans="1:78" ht="13.5" customHeight="1">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81"/>
      <c r="BM25" s="82"/>
      <c r="BN25" s="82"/>
      <c r="BO25" s="82"/>
      <c r="BP25" s="82"/>
      <c r="BQ25" s="82"/>
      <c r="BR25" s="82"/>
      <c r="BS25" s="82"/>
      <c r="BT25" s="82"/>
      <c r="BU25" s="82"/>
      <c r="BV25" s="82"/>
      <c r="BW25" s="82"/>
      <c r="BX25" s="82"/>
      <c r="BY25" s="82"/>
      <c r="BZ25" s="83"/>
    </row>
    <row r="26" spans="1:78" ht="13.5" customHeight="1">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81"/>
      <c r="BM26" s="82"/>
      <c r="BN26" s="82"/>
      <c r="BO26" s="82"/>
      <c r="BP26" s="82"/>
      <c r="BQ26" s="82"/>
      <c r="BR26" s="82"/>
      <c r="BS26" s="82"/>
      <c r="BT26" s="82"/>
      <c r="BU26" s="82"/>
      <c r="BV26" s="82"/>
      <c r="BW26" s="82"/>
      <c r="BX26" s="82"/>
      <c r="BY26" s="82"/>
      <c r="BZ26" s="83"/>
    </row>
    <row r="27" spans="1:78" ht="13.5" customHeight="1">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81"/>
      <c r="BM27" s="82"/>
      <c r="BN27" s="82"/>
      <c r="BO27" s="82"/>
      <c r="BP27" s="82"/>
      <c r="BQ27" s="82"/>
      <c r="BR27" s="82"/>
      <c r="BS27" s="82"/>
      <c r="BT27" s="82"/>
      <c r="BU27" s="82"/>
      <c r="BV27" s="82"/>
      <c r="BW27" s="82"/>
      <c r="BX27" s="82"/>
      <c r="BY27" s="82"/>
      <c r="BZ27" s="83"/>
    </row>
    <row r="28" spans="1:78" ht="13.5" customHeight="1">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81"/>
      <c r="BM28" s="82"/>
      <c r="BN28" s="82"/>
      <c r="BO28" s="82"/>
      <c r="BP28" s="82"/>
      <c r="BQ28" s="82"/>
      <c r="BR28" s="82"/>
      <c r="BS28" s="82"/>
      <c r="BT28" s="82"/>
      <c r="BU28" s="82"/>
      <c r="BV28" s="82"/>
      <c r="BW28" s="82"/>
      <c r="BX28" s="82"/>
      <c r="BY28" s="82"/>
      <c r="BZ28" s="83"/>
    </row>
    <row r="29" spans="1:78" ht="13.5" customHeight="1">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81"/>
      <c r="BM29" s="82"/>
      <c r="BN29" s="82"/>
      <c r="BO29" s="82"/>
      <c r="BP29" s="82"/>
      <c r="BQ29" s="82"/>
      <c r="BR29" s="82"/>
      <c r="BS29" s="82"/>
      <c r="BT29" s="82"/>
      <c r="BU29" s="82"/>
      <c r="BV29" s="82"/>
      <c r="BW29" s="82"/>
      <c r="BX29" s="82"/>
      <c r="BY29" s="82"/>
      <c r="BZ29" s="83"/>
    </row>
    <row r="30" spans="1:78" ht="13.5" customHeight="1">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81"/>
      <c r="BM30" s="82"/>
      <c r="BN30" s="82"/>
      <c r="BO30" s="82"/>
      <c r="BP30" s="82"/>
      <c r="BQ30" s="82"/>
      <c r="BR30" s="82"/>
      <c r="BS30" s="82"/>
      <c r="BT30" s="82"/>
      <c r="BU30" s="82"/>
      <c r="BV30" s="82"/>
      <c r="BW30" s="82"/>
      <c r="BX30" s="82"/>
      <c r="BY30" s="82"/>
      <c r="BZ30" s="83"/>
    </row>
    <row r="31" spans="1:78" ht="13.5" customHeight="1">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81"/>
      <c r="BM31" s="82"/>
      <c r="BN31" s="82"/>
      <c r="BO31" s="82"/>
      <c r="BP31" s="82"/>
      <c r="BQ31" s="82"/>
      <c r="BR31" s="82"/>
      <c r="BS31" s="82"/>
      <c r="BT31" s="82"/>
      <c r="BU31" s="82"/>
      <c r="BV31" s="82"/>
      <c r="BW31" s="82"/>
      <c r="BX31" s="82"/>
      <c r="BY31" s="82"/>
      <c r="BZ31" s="83"/>
    </row>
    <row r="32" spans="1:78" ht="13.5" customHeight="1">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81"/>
      <c r="BM32" s="82"/>
      <c r="BN32" s="82"/>
      <c r="BO32" s="82"/>
      <c r="BP32" s="82"/>
      <c r="BQ32" s="82"/>
      <c r="BR32" s="82"/>
      <c r="BS32" s="82"/>
      <c r="BT32" s="82"/>
      <c r="BU32" s="82"/>
      <c r="BV32" s="82"/>
      <c r="BW32" s="82"/>
      <c r="BX32" s="82"/>
      <c r="BY32" s="82"/>
      <c r="BZ32" s="83"/>
    </row>
    <row r="33" spans="1:78" ht="13.5" customHeight="1">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81"/>
      <c r="BM33" s="82"/>
      <c r="BN33" s="82"/>
      <c r="BO33" s="82"/>
      <c r="BP33" s="82"/>
      <c r="BQ33" s="82"/>
      <c r="BR33" s="82"/>
      <c r="BS33" s="82"/>
      <c r="BT33" s="82"/>
      <c r="BU33" s="82"/>
      <c r="BV33" s="82"/>
      <c r="BW33" s="82"/>
      <c r="BX33" s="82"/>
      <c r="BY33" s="82"/>
      <c r="BZ33" s="83"/>
    </row>
    <row r="34" spans="1:78" ht="13.5" customHeight="1">
      <c r="A34" s="2"/>
      <c r="B34" s="18"/>
      <c r="C34" s="84" t="s">
        <v>26</v>
      </c>
      <c r="D34" s="84"/>
      <c r="E34" s="84"/>
      <c r="F34" s="84"/>
      <c r="G34" s="84"/>
      <c r="H34" s="84"/>
      <c r="I34" s="84"/>
      <c r="J34" s="84"/>
      <c r="K34" s="84"/>
      <c r="L34" s="84"/>
      <c r="M34" s="84"/>
      <c r="N34" s="84"/>
      <c r="O34" s="84"/>
      <c r="P34" s="84"/>
      <c r="Q34" s="20"/>
      <c r="R34" s="84" t="s">
        <v>27</v>
      </c>
      <c r="S34" s="84"/>
      <c r="T34" s="84"/>
      <c r="U34" s="84"/>
      <c r="V34" s="84"/>
      <c r="W34" s="84"/>
      <c r="X34" s="84"/>
      <c r="Y34" s="84"/>
      <c r="Z34" s="84"/>
      <c r="AA34" s="84"/>
      <c r="AB34" s="84"/>
      <c r="AC34" s="84"/>
      <c r="AD34" s="84"/>
      <c r="AE34" s="84"/>
      <c r="AF34" s="20"/>
      <c r="AG34" s="84" t="s">
        <v>28</v>
      </c>
      <c r="AH34" s="84"/>
      <c r="AI34" s="84"/>
      <c r="AJ34" s="84"/>
      <c r="AK34" s="84"/>
      <c r="AL34" s="84"/>
      <c r="AM34" s="84"/>
      <c r="AN34" s="84"/>
      <c r="AO34" s="84"/>
      <c r="AP34" s="84"/>
      <c r="AQ34" s="84"/>
      <c r="AR34" s="84"/>
      <c r="AS34" s="84"/>
      <c r="AT34" s="84"/>
      <c r="AU34" s="20"/>
      <c r="AV34" s="84" t="s">
        <v>29</v>
      </c>
      <c r="AW34" s="84"/>
      <c r="AX34" s="84"/>
      <c r="AY34" s="84"/>
      <c r="AZ34" s="84"/>
      <c r="BA34" s="84"/>
      <c r="BB34" s="84"/>
      <c r="BC34" s="84"/>
      <c r="BD34" s="84"/>
      <c r="BE34" s="84"/>
      <c r="BF34" s="84"/>
      <c r="BG34" s="84"/>
      <c r="BH34" s="84"/>
      <c r="BI34" s="84"/>
      <c r="BJ34" s="19"/>
      <c r="BK34" s="2"/>
      <c r="BL34" s="81"/>
      <c r="BM34" s="82"/>
      <c r="BN34" s="82"/>
      <c r="BO34" s="82"/>
      <c r="BP34" s="82"/>
      <c r="BQ34" s="82"/>
      <c r="BR34" s="82"/>
      <c r="BS34" s="82"/>
      <c r="BT34" s="82"/>
      <c r="BU34" s="82"/>
      <c r="BV34" s="82"/>
      <c r="BW34" s="82"/>
      <c r="BX34" s="82"/>
      <c r="BY34" s="82"/>
      <c r="BZ34" s="83"/>
    </row>
    <row r="35" spans="1:78" ht="13.5" customHeight="1">
      <c r="A35" s="2"/>
      <c r="B35" s="18"/>
      <c r="C35" s="84"/>
      <c r="D35" s="84"/>
      <c r="E35" s="84"/>
      <c r="F35" s="84"/>
      <c r="G35" s="84"/>
      <c r="H35" s="84"/>
      <c r="I35" s="84"/>
      <c r="J35" s="84"/>
      <c r="K35" s="84"/>
      <c r="L35" s="84"/>
      <c r="M35" s="84"/>
      <c r="N35" s="84"/>
      <c r="O35" s="84"/>
      <c r="P35" s="84"/>
      <c r="Q35" s="20"/>
      <c r="R35" s="84"/>
      <c r="S35" s="84"/>
      <c r="T35" s="84"/>
      <c r="U35" s="84"/>
      <c r="V35" s="84"/>
      <c r="W35" s="84"/>
      <c r="X35" s="84"/>
      <c r="Y35" s="84"/>
      <c r="Z35" s="84"/>
      <c r="AA35" s="84"/>
      <c r="AB35" s="84"/>
      <c r="AC35" s="84"/>
      <c r="AD35" s="84"/>
      <c r="AE35" s="84"/>
      <c r="AF35" s="20"/>
      <c r="AG35" s="84"/>
      <c r="AH35" s="84"/>
      <c r="AI35" s="84"/>
      <c r="AJ35" s="84"/>
      <c r="AK35" s="84"/>
      <c r="AL35" s="84"/>
      <c r="AM35" s="84"/>
      <c r="AN35" s="84"/>
      <c r="AO35" s="84"/>
      <c r="AP35" s="84"/>
      <c r="AQ35" s="84"/>
      <c r="AR35" s="84"/>
      <c r="AS35" s="84"/>
      <c r="AT35" s="84"/>
      <c r="AU35" s="20"/>
      <c r="AV35" s="84"/>
      <c r="AW35" s="84"/>
      <c r="AX35" s="84"/>
      <c r="AY35" s="84"/>
      <c r="AZ35" s="84"/>
      <c r="BA35" s="84"/>
      <c r="BB35" s="84"/>
      <c r="BC35" s="84"/>
      <c r="BD35" s="84"/>
      <c r="BE35" s="84"/>
      <c r="BF35" s="84"/>
      <c r="BG35" s="84"/>
      <c r="BH35" s="84"/>
      <c r="BI35" s="84"/>
      <c r="BJ35" s="19"/>
      <c r="BK35" s="2"/>
      <c r="BL35" s="81"/>
      <c r="BM35" s="82"/>
      <c r="BN35" s="82"/>
      <c r="BO35" s="82"/>
      <c r="BP35" s="82"/>
      <c r="BQ35" s="82"/>
      <c r="BR35" s="82"/>
      <c r="BS35" s="82"/>
      <c r="BT35" s="82"/>
      <c r="BU35" s="82"/>
      <c r="BV35" s="82"/>
      <c r="BW35" s="82"/>
      <c r="BX35" s="82"/>
      <c r="BY35" s="82"/>
      <c r="BZ35" s="83"/>
    </row>
    <row r="36" spans="1:78" ht="13.5" customHeight="1">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81"/>
      <c r="BM36" s="82"/>
      <c r="BN36" s="82"/>
      <c r="BO36" s="82"/>
      <c r="BP36" s="82"/>
      <c r="BQ36" s="82"/>
      <c r="BR36" s="82"/>
      <c r="BS36" s="82"/>
      <c r="BT36" s="82"/>
      <c r="BU36" s="82"/>
      <c r="BV36" s="82"/>
      <c r="BW36" s="82"/>
      <c r="BX36" s="82"/>
      <c r="BY36" s="82"/>
      <c r="BZ36" s="83"/>
    </row>
    <row r="37" spans="1:78" ht="13.5" customHeight="1">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81"/>
      <c r="BM37" s="82"/>
      <c r="BN37" s="82"/>
      <c r="BO37" s="82"/>
      <c r="BP37" s="82"/>
      <c r="BQ37" s="82"/>
      <c r="BR37" s="82"/>
      <c r="BS37" s="82"/>
      <c r="BT37" s="82"/>
      <c r="BU37" s="82"/>
      <c r="BV37" s="82"/>
      <c r="BW37" s="82"/>
      <c r="BX37" s="82"/>
      <c r="BY37" s="82"/>
      <c r="BZ37" s="83"/>
    </row>
    <row r="38" spans="1:78" ht="13.5" customHeight="1">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81"/>
      <c r="BM38" s="82"/>
      <c r="BN38" s="82"/>
      <c r="BO38" s="82"/>
      <c r="BP38" s="82"/>
      <c r="BQ38" s="82"/>
      <c r="BR38" s="82"/>
      <c r="BS38" s="82"/>
      <c r="BT38" s="82"/>
      <c r="BU38" s="82"/>
      <c r="BV38" s="82"/>
      <c r="BW38" s="82"/>
      <c r="BX38" s="82"/>
      <c r="BY38" s="82"/>
      <c r="BZ38" s="83"/>
    </row>
    <row r="39" spans="1:78" ht="13.5" customHeight="1">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81"/>
      <c r="BM39" s="82"/>
      <c r="BN39" s="82"/>
      <c r="BO39" s="82"/>
      <c r="BP39" s="82"/>
      <c r="BQ39" s="82"/>
      <c r="BR39" s="82"/>
      <c r="BS39" s="82"/>
      <c r="BT39" s="82"/>
      <c r="BU39" s="82"/>
      <c r="BV39" s="82"/>
      <c r="BW39" s="82"/>
      <c r="BX39" s="82"/>
      <c r="BY39" s="82"/>
      <c r="BZ39" s="83"/>
    </row>
    <row r="40" spans="1:78" ht="13.5" customHeight="1">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81"/>
      <c r="BM40" s="82"/>
      <c r="BN40" s="82"/>
      <c r="BO40" s="82"/>
      <c r="BP40" s="82"/>
      <c r="BQ40" s="82"/>
      <c r="BR40" s="82"/>
      <c r="BS40" s="82"/>
      <c r="BT40" s="82"/>
      <c r="BU40" s="82"/>
      <c r="BV40" s="82"/>
      <c r="BW40" s="82"/>
      <c r="BX40" s="82"/>
      <c r="BY40" s="82"/>
      <c r="BZ40" s="83"/>
    </row>
    <row r="41" spans="1:78" ht="13.5" customHeight="1">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81"/>
      <c r="BM41" s="82"/>
      <c r="BN41" s="82"/>
      <c r="BO41" s="82"/>
      <c r="BP41" s="82"/>
      <c r="BQ41" s="82"/>
      <c r="BR41" s="82"/>
      <c r="BS41" s="82"/>
      <c r="BT41" s="82"/>
      <c r="BU41" s="82"/>
      <c r="BV41" s="82"/>
      <c r="BW41" s="82"/>
      <c r="BX41" s="82"/>
      <c r="BY41" s="82"/>
      <c r="BZ41" s="83"/>
    </row>
    <row r="42" spans="1:78" ht="13.5" customHeight="1">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81"/>
      <c r="BM42" s="82"/>
      <c r="BN42" s="82"/>
      <c r="BO42" s="82"/>
      <c r="BP42" s="82"/>
      <c r="BQ42" s="82"/>
      <c r="BR42" s="82"/>
      <c r="BS42" s="82"/>
      <c r="BT42" s="82"/>
      <c r="BU42" s="82"/>
      <c r="BV42" s="82"/>
      <c r="BW42" s="82"/>
      <c r="BX42" s="82"/>
      <c r="BY42" s="82"/>
      <c r="BZ42" s="83"/>
    </row>
    <row r="43" spans="1:78" ht="13.5" customHeight="1">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81"/>
      <c r="BM43" s="82"/>
      <c r="BN43" s="82"/>
      <c r="BO43" s="82"/>
      <c r="BP43" s="82"/>
      <c r="BQ43" s="82"/>
      <c r="BR43" s="82"/>
      <c r="BS43" s="82"/>
      <c r="BT43" s="82"/>
      <c r="BU43" s="82"/>
      <c r="BV43" s="82"/>
      <c r="BW43" s="82"/>
      <c r="BX43" s="82"/>
      <c r="BY43" s="82"/>
      <c r="BZ43" s="83"/>
    </row>
    <row r="44" spans="1:78" ht="13.5" customHeight="1">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81"/>
      <c r="BM44" s="82"/>
      <c r="BN44" s="82"/>
      <c r="BO44" s="82"/>
      <c r="BP44" s="82"/>
      <c r="BQ44" s="82"/>
      <c r="BR44" s="82"/>
      <c r="BS44" s="82"/>
      <c r="BT44" s="82"/>
      <c r="BU44" s="82"/>
      <c r="BV44" s="82"/>
      <c r="BW44" s="82"/>
      <c r="BX44" s="82"/>
      <c r="BY44" s="82"/>
      <c r="BZ44" s="83"/>
    </row>
    <row r="45" spans="1:78" ht="13.5" customHeight="1">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75" t="s">
        <v>30</v>
      </c>
      <c r="BM45" s="76"/>
      <c r="BN45" s="76"/>
      <c r="BO45" s="76"/>
      <c r="BP45" s="76"/>
      <c r="BQ45" s="76"/>
      <c r="BR45" s="76"/>
      <c r="BS45" s="76"/>
      <c r="BT45" s="76"/>
      <c r="BU45" s="76"/>
      <c r="BV45" s="76"/>
      <c r="BW45" s="76"/>
      <c r="BX45" s="76"/>
      <c r="BY45" s="76"/>
      <c r="BZ45" s="77"/>
    </row>
    <row r="46" spans="1:78" ht="13.5" customHeight="1">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78"/>
      <c r="BM46" s="79"/>
      <c r="BN46" s="79"/>
      <c r="BO46" s="79"/>
      <c r="BP46" s="79"/>
      <c r="BQ46" s="79"/>
      <c r="BR46" s="79"/>
      <c r="BS46" s="79"/>
      <c r="BT46" s="79"/>
      <c r="BU46" s="79"/>
      <c r="BV46" s="79"/>
      <c r="BW46" s="79"/>
      <c r="BX46" s="79"/>
      <c r="BY46" s="79"/>
      <c r="BZ46" s="80"/>
    </row>
    <row r="47" spans="1:78" ht="13.5" customHeight="1">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85" t="s">
        <v>119</v>
      </c>
      <c r="BM47" s="86"/>
      <c r="BN47" s="86"/>
      <c r="BO47" s="86"/>
      <c r="BP47" s="86"/>
      <c r="BQ47" s="86"/>
      <c r="BR47" s="86"/>
      <c r="BS47" s="86"/>
      <c r="BT47" s="86"/>
      <c r="BU47" s="86"/>
      <c r="BV47" s="86"/>
      <c r="BW47" s="86"/>
      <c r="BX47" s="86"/>
      <c r="BY47" s="86"/>
      <c r="BZ47" s="87"/>
    </row>
    <row r="48" spans="1:78" ht="13.5" customHeight="1">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85"/>
      <c r="BM48" s="86"/>
      <c r="BN48" s="86"/>
      <c r="BO48" s="86"/>
      <c r="BP48" s="86"/>
      <c r="BQ48" s="86"/>
      <c r="BR48" s="86"/>
      <c r="BS48" s="86"/>
      <c r="BT48" s="86"/>
      <c r="BU48" s="86"/>
      <c r="BV48" s="86"/>
      <c r="BW48" s="86"/>
      <c r="BX48" s="86"/>
      <c r="BY48" s="86"/>
      <c r="BZ48" s="87"/>
    </row>
    <row r="49" spans="1:78" ht="13.5" customHeight="1">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85"/>
      <c r="BM49" s="86"/>
      <c r="BN49" s="86"/>
      <c r="BO49" s="86"/>
      <c r="BP49" s="86"/>
      <c r="BQ49" s="86"/>
      <c r="BR49" s="86"/>
      <c r="BS49" s="86"/>
      <c r="BT49" s="86"/>
      <c r="BU49" s="86"/>
      <c r="BV49" s="86"/>
      <c r="BW49" s="86"/>
      <c r="BX49" s="86"/>
      <c r="BY49" s="86"/>
      <c r="BZ49" s="87"/>
    </row>
    <row r="50" spans="1:78" ht="13.5" customHeight="1">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85"/>
      <c r="BM50" s="86"/>
      <c r="BN50" s="86"/>
      <c r="BO50" s="86"/>
      <c r="BP50" s="86"/>
      <c r="BQ50" s="86"/>
      <c r="BR50" s="86"/>
      <c r="BS50" s="86"/>
      <c r="BT50" s="86"/>
      <c r="BU50" s="86"/>
      <c r="BV50" s="86"/>
      <c r="BW50" s="86"/>
      <c r="BX50" s="86"/>
      <c r="BY50" s="86"/>
      <c r="BZ50" s="87"/>
    </row>
    <row r="51" spans="1:78" ht="13.5" customHeight="1">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85"/>
      <c r="BM51" s="86"/>
      <c r="BN51" s="86"/>
      <c r="BO51" s="86"/>
      <c r="BP51" s="86"/>
      <c r="BQ51" s="86"/>
      <c r="BR51" s="86"/>
      <c r="BS51" s="86"/>
      <c r="BT51" s="86"/>
      <c r="BU51" s="86"/>
      <c r="BV51" s="86"/>
      <c r="BW51" s="86"/>
      <c r="BX51" s="86"/>
      <c r="BY51" s="86"/>
      <c r="BZ51" s="87"/>
    </row>
    <row r="52" spans="1:78" ht="13.5" customHeight="1">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85"/>
      <c r="BM52" s="86"/>
      <c r="BN52" s="86"/>
      <c r="BO52" s="86"/>
      <c r="BP52" s="86"/>
      <c r="BQ52" s="86"/>
      <c r="BR52" s="86"/>
      <c r="BS52" s="86"/>
      <c r="BT52" s="86"/>
      <c r="BU52" s="86"/>
      <c r="BV52" s="86"/>
      <c r="BW52" s="86"/>
      <c r="BX52" s="86"/>
      <c r="BY52" s="86"/>
      <c r="BZ52" s="87"/>
    </row>
    <row r="53" spans="1:78" ht="13.5" customHeight="1">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85"/>
      <c r="BM53" s="86"/>
      <c r="BN53" s="86"/>
      <c r="BO53" s="86"/>
      <c r="BP53" s="86"/>
      <c r="BQ53" s="86"/>
      <c r="BR53" s="86"/>
      <c r="BS53" s="86"/>
      <c r="BT53" s="86"/>
      <c r="BU53" s="86"/>
      <c r="BV53" s="86"/>
      <c r="BW53" s="86"/>
      <c r="BX53" s="86"/>
      <c r="BY53" s="86"/>
      <c r="BZ53" s="87"/>
    </row>
    <row r="54" spans="1:78" ht="13.5" customHeight="1">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85"/>
      <c r="BM54" s="86"/>
      <c r="BN54" s="86"/>
      <c r="BO54" s="86"/>
      <c r="BP54" s="86"/>
      <c r="BQ54" s="86"/>
      <c r="BR54" s="86"/>
      <c r="BS54" s="86"/>
      <c r="BT54" s="86"/>
      <c r="BU54" s="86"/>
      <c r="BV54" s="86"/>
      <c r="BW54" s="86"/>
      <c r="BX54" s="86"/>
      <c r="BY54" s="86"/>
      <c r="BZ54" s="87"/>
    </row>
    <row r="55" spans="1:78" ht="13.5" customHeight="1">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85"/>
      <c r="BM55" s="86"/>
      <c r="BN55" s="86"/>
      <c r="BO55" s="86"/>
      <c r="BP55" s="86"/>
      <c r="BQ55" s="86"/>
      <c r="BR55" s="86"/>
      <c r="BS55" s="86"/>
      <c r="BT55" s="86"/>
      <c r="BU55" s="86"/>
      <c r="BV55" s="86"/>
      <c r="BW55" s="86"/>
      <c r="BX55" s="86"/>
      <c r="BY55" s="86"/>
      <c r="BZ55" s="87"/>
    </row>
    <row r="56" spans="1:78" ht="13.5" customHeight="1">
      <c r="A56" s="2"/>
      <c r="B56" s="18"/>
      <c r="C56" s="84" t="s">
        <v>31</v>
      </c>
      <c r="D56" s="84"/>
      <c r="E56" s="84"/>
      <c r="F56" s="84"/>
      <c r="G56" s="84"/>
      <c r="H56" s="84"/>
      <c r="I56" s="84"/>
      <c r="J56" s="84"/>
      <c r="K56" s="84"/>
      <c r="L56" s="84"/>
      <c r="M56" s="84"/>
      <c r="N56" s="84"/>
      <c r="O56" s="84"/>
      <c r="P56" s="84"/>
      <c r="Q56" s="20"/>
      <c r="R56" s="84" t="s">
        <v>32</v>
      </c>
      <c r="S56" s="84"/>
      <c r="T56" s="84"/>
      <c r="U56" s="84"/>
      <c r="V56" s="84"/>
      <c r="W56" s="84"/>
      <c r="X56" s="84"/>
      <c r="Y56" s="84"/>
      <c r="Z56" s="84"/>
      <c r="AA56" s="84"/>
      <c r="AB56" s="84"/>
      <c r="AC56" s="84"/>
      <c r="AD56" s="84"/>
      <c r="AE56" s="84"/>
      <c r="AF56" s="20"/>
      <c r="AG56" s="84" t="s">
        <v>33</v>
      </c>
      <c r="AH56" s="84"/>
      <c r="AI56" s="84"/>
      <c r="AJ56" s="84"/>
      <c r="AK56" s="84"/>
      <c r="AL56" s="84"/>
      <c r="AM56" s="84"/>
      <c r="AN56" s="84"/>
      <c r="AO56" s="84"/>
      <c r="AP56" s="84"/>
      <c r="AQ56" s="84"/>
      <c r="AR56" s="84"/>
      <c r="AS56" s="84"/>
      <c r="AT56" s="84"/>
      <c r="AU56" s="20"/>
      <c r="AV56" s="84" t="s">
        <v>34</v>
      </c>
      <c r="AW56" s="84"/>
      <c r="AX56" s="84"/>
      <c r="AY56" s="84"/>
      <c r="AZ56" s="84"/>
      <c r="BA56" s="84"/>
      <c r="BB56" s="84"/>
      <c r="BC56" s="84"/>
      <c r="BD56" s="84"/>
      <c r="BE56" s="84"/>
      <c r="BF56" s="84"/>
      <c r="BG56" s="84"/>
      <c r="BH56" s="84"/>
      <c r="BI56" s="84"/>
      <c r="BJ56" s="19"/>
      <c r="BK56" s="2"/>
      <c r="BL56" s="85"/>
      <c r="BM56" s="86"/>
      <c r="BN56" s="86"/>
      <c r="BO56" s="86"/>
      <c r="BP56" s="86"/>
      <c r="BQ56" s="86"/>
      <c r="BR56" s="86"/>
      <c r="BS56" s="86"/>
      <c r="BT56" s="86"/>
      <c r="BU56" s="86"/>
      <c r="BV56" s="86"/>
      <c r="BW56" s="86"/>
      <c r="BX56" s="86"/>
      <c r="BY56" s="86"/>
      <c r="BZ56" s="87"/>
    </row>
    <row r="57" spans="1:78" ht="13.5" customHeight="1">
      <c r="A57" s="2"/>
      <c r="B57" s="18"/>
      <c r="C57" s="84"/>
      <c r="D57" s="84"/>
      <c r="E57" s="84"/>
      <c r="F57" s="84"/>
      <c r="G57" s="84"/>
      <c r="H57" s="84"/>
      <c r="I57" s="84"/>
      <c r="J57" s="84"/>
      <c r="K57" s="84"/>
      <c r="L57" s="84"/>
      <c r="M57" s="84"/>
      <c r="N57" s="84"/>
      <c r="O57" s="84"/>
      <c r="P57" s="84"/>
      <c r="Q57" s="20"/>
      <c r="R57" s="84"/>
      <c r="S57" s="84"/>
      <c r="T57" s="84"/>
      <c r="U57" s="84"/>
      <c r="V57" s="84"/>
      <c r="W57" s="84"/>
      <c r="X57" s="84"/>
      <c r="Y57" s="84"/>
      <c r="Z57" s="84"/>
      <c r="AA57" s="84"/>
      <c r="AB57" s="84"/>
      <c r="AC57" s="84"/>
      <c r="AD57" s="84"/>
      <c r="AE57" s="84"/>
      <c r="AF57" s="20"/>
      <c r="AG57" s="84"/>
      <c r="AH57" s="84"/>
      <c r="AI57" s="84"/>
      <c r="AJ57" s="84"/>
      <c r="AK57" s="84"/>
      <c r="AL57" s="84"/>
      <c r="AM57" s="84"/>
      <c r="AN57" s="84"/>
      <c r="AO57" s="84"/>
      <c r="AP57" s="84"/>
      <c r="AQ57" s="84"/>
      <c r="AR57" s="84"/>
      <c r="AS57" s="84"/>
      <c r="AT57" s="84"/>
      <c r="AU57" s="20"/>
      <c r="AV57" s="84"/>
      <c r="AW57" s="84"/>
      <c r="AX57" s="84"/>
      <c r="AY57" s="84"/>
      <c r="AZ57" s="84"/>
      <c r="BA57" s="84"/>
      <c r="BB57" s="84"/>
      <c r="BC57" s="84"/>
      <c r="BD57" s="84"/>
      <c r="BE57" s="84"/>
      <c r="BF57" s="84"/>
      <c r="BG57" s="84"/>
      <c r="BH57" s="84"/>
      <c r="BI57" s="84"/>
      <c r="BJ57" s="19"/>
      <c r="BK57" s="2"/>
      <c r="BL57" s="85"/>
      <c r="BM57" s="86"/>
      <c r="BN57" s="86"/>
      <c r="BO57" s="86"/>
      <c r="BP57" s="86"/>
      <c r="BQ57" s="86"/>
      <c r="BR57" s="86"/>
      <c r="BS57" s="86"/>
      <c r="BT57" s="86"/>
      <c r="BU57" s="86"/>
      <c r="BV57" s="86"/>
      <c r="BW57" s="86"/>
      <c r="BX57" s="86"/>
      <c r="BY57" s="86"/>
      <c r="BZ57" s="87"/>
    </row>
    <row r="58" spans="1:78" ht="13.5" customHeight="1">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85"/>
      <c r="BM58" s="86"/>
      <c r="BN58" s="86"/>
      <c r="BO58" s="86"/>
      <c r="BP58" s="86"/>
      <c r="BQ58" s="86"/>
      <c r="BR58" s="86"/>
      <c r="BS58" s="86"/>
      <c r="BT58" s="86"/>
      <c r="BU58" s="86"/>
      <c r="BV58" s="86"/>
      <c r="BW58" s="86"/>
      <c r="BX58" s="86"/>
      <c r="BY58" s="86"/>
      <c r="BZ58" s="87"/>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5"/>
      <c r="BM59" s="86"/>
      <c r="BN59" s="86"/>
      <c r="BO59" s="86"/>
      <c r="BP59" s="86"/>
      <c r="BQ59" s="86"/>
      <c r="BR59" s="86"/>
      <c r="BS59" s="86"/>
      <c r="BT59" s="86"/>
      <c r="BU59" s="86"/>
      <c r="BV59" s="86"/>
      <c r="BW59" s="86"/>
      <c r="BX59" s="86"/>
      <c r="BY59" s="86"/>
      <c r="BZ59" s="87"/>
    </row>
    <row r="60" spans="1:78" ht="13.5" customHeight="1">
      <c r="A60" s="2"/>
      <c r="B60" s="72" t="s">
        <v>35</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5"/>
      <c r="BM60" s="86"/>
      <c r="BN60" s="86"/>
      <c r="BO60" s="86"/>
      <c r="BP60" s="86"/>
      <c r="BQ60" s="86"/>
      <c r="BR60" s="86"/>
      <c r="BS60" s="86"/>
      <c r="BT60" s="86"/>
      <c r="BU60" s="86"/>
      <c r="BV60" s="86"/>
      <c r="BW60" s="86"/>
      <c r="BX60" s="86"/>
      <c r="BY60" s="86"/>
      <c r="BZ60" s="87"/>
    </row>
    <row r="61" spans="1:78" ht="13.5" customHeight="1">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5"/>
      <c r="BM61" s="86"/>
      <c r="BN61" s="86"/>
      <c r="BO61" s="86"/>
      <c r="BP61" s="86"/>
      <c r="BQ61" s="86"/>
      <c r="BR61" s="86"/>
      <c r="BS61" s="86"/>
      <c r="BT61" s="86"/>
      <c r="BU61" s="86"/>
      <c r="BV61" s="86"/>
      <c r="BW61" s="86"/>
      <c r="BX61" s="86"/>
      <c r="BY61" s="86"/>
      <c r="BZ61" s="87"/>
    </row>
    <row r="62" spans="1:78" ht="13.5" customHeight="1">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85"/>
      <c r="BM62" s="86"/>
      <c r="BN62" s="86"/>
      <c r="BO62" s="86"/>
      <c r="BP62" s="86"/>
      <c r="BQ62" s="86"/>
      <c r="BR62" s="86"/>
      <c r="BS62" s="86"/>
      <c r="BT62" s="86"/>
      <c r="BU62" s="86"/>
      <c r="BV62" s="86"/>
      <c r="BW62" s="86"/>
      <c r="BX62" s="86"/>
      <c r="BY62" s="86"/>
      <c r="BZ62" s="87"/>
    </row>
    <row r="63" spans="1:78" ht="13.5" customHeight="1">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85"/>
      <c r="BM63" s="86"/>
      <c r="BN63" s="86"/>
      <c r="BO63" s="86"/>
      <c r="BP63" s="86"/>
      <c r="BQ63" s="86"/>
      <c r="BR63" s="86"/>
      <c r="BS63" s="86"/>
      <c r="BT63" s="86"/>
      <c r="BU63" s="86"/>
      <c r="BV63" s="86"/>
      <c r="BW63" s="86"/>
      <c r="BX63" s="86"/>
      <c r="BY63" s="86"/>
      <c r="BZ63" s="87"/>
    </row>
    <row r="64" spans="1:78" ht="13.5" customHeight="1">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75" t="s">
        <v>36</v>
      </c>
      <c r="BM64" s="76"/>
      <c r="BN64" s="76"/>
      <c r="BO64" s="76"/>
      <c r="BP64" s="76"/>
      <c r="BQ64" s="76"/>
      <c r="BR64" s="76"/>
      <c r="BS64" s="76"/>
      <c r="BT64" s="76"/>
      <c r="BU64" s="76"/>
      <c r="BV64" s="76"/>
      <c r="BW64" s="76"/>
      <c r="BX64" s="76"/>
      <c r="BY64" s="76"/>
      <c r="BZ64" s="77"/>
    </row>
    <row r="65" spans="1:78" ht="13.5" customHeight="1">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78"/>
      <c r="BM65" s="79"/>
      <c r="BN65" s="79"/>
      <c r="BO65" s="79"/>
      <c r="BP65" s="79"/>
      <c r="BQ65" s="79"/>
      <c r="BR65" s="79"/>
      <c r="BS65" s="79"/>
      <c r="BT65" s="79"/>
      <c r="BU65" s="79"/>
      <c r="BV65" s="79"/>
      <c r="BW65" s="79"/>
      <c r="BX65" s="79"/>
      <c r="BY65" s="79"/>
      <c r="BZ65" s="80"/>
    </row>
    <row r="66" spans="1:78" ht="13.5" customHeight="1">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88" t="s">
        <v>117</v>
      </c>
      <c r="BM66" s="89"/>
      <c r="BN66" s="89"/>
      <c r="BO66" s="89"/>
      <c r="BP66" s="89"/>
      <c r="BQ66" s="89"/>
      <c r="BR66" s="89"/>
      <c r="BS66" s="89"/>
      <c r="BT66" s="89"/>
      <c r="BU66" s="89"/>
      <c r="BV66" s="89"/>
      <c r="BW66" s="89"/>
      <c r="BX66" s="89"/>
      <c r="BY66" s="89"/>
      <c r="BZ66" s="90"/>
    </row>
    <row r="67" spans="1:78" ht="13.5" customHeight="1">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88"/>
      <c r="BM67" s="89"/>
      <c r="BN67" s="89"/>
      <c r="BO67" s="89"/>
      <c r="BP67" s="89"/>
      <c r="BQ67" s="89"/>
      <c r="BR67" s="89"/>
      <c r="BS67" s="89"/>
      <c r="BT67" s="89"/>
      <c r="BU67" s="89"/>
      <c r="BV67" s="89"/>
      <c r="BW67" s="89"/>
      <c r="BX67" s="89"/>
      <c r="BY67" s="89"/>
      <c r="BZ67" s="90"/>
    </row>
    <row r="68" spans="1:78" ht="13.5" customHeight="1">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88"/>
      <c r="BM68" s="89"/>
      <c r="BN68" s="89"/>
      <c r="BO68" s="89"/>
      <c r="BP68" s="89"/>
      <c r="BQ68" s="89"/>
      <c r="BR68" s="89"/>
      <c r="BS68" s="89"/>
      <c r="BT68" s="89"/>
      <c r="BU68" s="89"/>
      <c r="BV68" s="89"/>
      <c r="BW68" s="89"/>
      <c r="BX68" s="89"/>
      <c r="BY68" s="89"/>
      <c r="BZ68" s="90"/>
    </row>
    <row r="69" spans="1:78" ht="13.5" customHeight="1">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88"/>
      <c r="BM69" s="89"/>
      <c r="BN69" s="89"/>
      <c r="BO69" s="89"/>
      <c r="BP69" s="89"/>
      <c r="BQ69" s="89"/>
      <c r="BR69" s="89"/>
      <c r="BS69" s="89"/>
      <c r="BT69" s="89"/>
      <c r="BU69" s="89"/>
      <c r="BV69" s="89"/>
      <c r="BW69" s="89"/>
      <c r="BX69" s="89"/>
      <c r="BY69" s="89"/>
      <c r="BZ69" s="90"/>
    </row>
    <row r="70" spans="1:78" ht="13.5" customHeight="1">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88"/>
      <c r="BM70" s="89"/>
      <c r="BN70" s="89"/>
      <c r="BO70" s="89"/>
      <c r="BP70" s="89"/>
      <c r="BQ70" s="89"/>
      <c r="BR70" s="89"/>
      <c r="BS70" s="89"/>
      <c r="BT70" s="89"/>
      <c r="BU70" s="89"/>
      <c r="BV70" s="89"/>
      <c r="BW70" s="89"/>
      <c r="BX70" s="89"/>
      <c r="BY70" s="89"/>
      <c r="BZ70" s="90"/>
    </row>
    <row r="71" spans="1:78" ht="13.5" customHeight="1">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88"/>
      <c r="BM71" s="89"/>
      <c r="BN71" s="89"/>
      <c r="BO71" s="89"/>
      <c r="BP71" s="89"/>
      <c r="BQ71" s="89"/>
      <c r="BR71" s="89"/>
      <c r="BS71" s="89"/>
      <c r="BT71" s="89"/>
      <c r="BU71" s="89"/>
      <c r="BV71" s="89"/>
      <c r="BW71" s="89"/>
      <c r="BX71" s="89"/>
      <c r="BY71" s="89"/>
      <c r="BZ71" s="90"/>
    </row>
    <row r="72" spans="1:78" ht="13.5" customHeight="1">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88"/>
      <c r="BM72" s="89"/>
      <c r="BN72" s="89"/>
      <c r="BO72" s="89"/>
      <c r="BP72" s="89"/>
      <c r="BQ72" s="89"/>
      <c r="BR72" s="89"/>
      <c r="BS72" s="89"/>
      <c r="BT72" s="89"/>
      <c r="BU72" s="89"/>
      <c r="BV72" s="89"/>
      <c r="BW72" s="89"/>
      <c r="BX72" s="89"/>
      <c r="BY72" s="89"/>
      <c r="BZ72" s="90"/>
    </row>
    <row r="73" spans="1:78" ht="13.5" customHeight="1">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88"/>
      <c r="BM73" s="89"/>
      <c r="BN73" s="89"/>
      <c r="BO73" s="89"/>
      <c r="BP73" s="89"/>
      <c r="BQ73" s="89"/>
      <c r="BR73" s="89"/>
      <c r="BS73" s="89"/>
      <c r="BT73" s="89"/>
      <c r="BU73" s="89"/>
      <c r="BV73" s="89"/>
      <c r="BW73" s="89"/>
      <c r="BX73" s="89"/>
      <c r="BY73" s="89"/>
      <c r="BZ73" s="90"/>
    </row>
    <row r="74" spans="1:78" ht="13.5" customHeight="1">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88"/>
      <c r="BM74" s="89"/>
      <c r="BN74" s="89"/>
      <c r="BO74" s="89"/>
      <c r="BP74" s="89"/>
      <c r="BQ74" s="89"/>
      <c r="BR74" s="89"/>
      <c r="BS74" s="89"/>
      <c r="BT74" s="89"/>
      <c r="BU74" s="89"/>
      <c r="BV74" s="89"/>
      <c r="BW74" s="89"/>
      <c r="BX74" s="89"/>
      <c r="BY74" s="89"/>
      <c r="BZ74" s="90"/>
    </row>
    <row r="75" spans="1:78" ht="13.5" customHeight="1">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88"/>
      <c r="BM75" s="89"/>
      <c r="BN75" s="89"/>
      <c r="BO75" s="89"/>
      <c r="BP75" s="89"/>
      <c r="BQ75" s="89"/>
      <c r="BR75" s="89"/>
      <c r="BS75" s="89"/>
      <c r="BT75" s="89"/>
      <c r="BU75" s="89"/>
      <c r="BV75" s="89"/>
      <c r="BW75" s="89"/>
      <c r="BX75" s="89"/>
      <c r="BY75" s="89"/>
      <c r="BZ75" s="90"/>
    </row>
    <row r="76" spans="1:78" ht="13.5" customHeight="1">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88"/>
      <c r="BM76" s="89"/>
      <c r="BN76" s="89"/>
      <c r="BO76" s="89"/>
      <c r="BP76" s="89"/>
      <c r="BQ76" s="89"/>
      <c r="BR76" s="89"/>
      <c r="BS76" s="89"/>
      <c r="BT76" s="89"/>
      <c r="BU76" s="89"/>
      <c r="BV76" s="89"/>
      <c r="BW76" s="89"/>
      <c r="BX76" s="89"/>
      <c r="BY76" s="89"/>
      <c r="BZ76" s="90"/>
    </row>
    <row r="77" spans="1:78" ht="13.5" customHeight="1">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88"/>
      <c r="BM77" s="89"/>
      <c r="BN77" s="89"/>
      <c r="BO77" s="89"/>
      <c r="BP77" s="89"/>
      <c r="BQ77" s="89"/>
      <c r="BR77" s="89"/>
      <c r="BS77" s="89"/>
      <c r="BT77" s="89"/>
      <c r="BU77" s="89"/>
      <c r="BV77" s="89"/>
      <c r="BW77" s="89"/>
      <c r="BX77" s="89"/>
      <c r="BY77" s="89"/>
      <c r="BZ77" s="90"/>
    </row>
    <row r="78" spans="1:78" ht="13.5" customHeight="1">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88"/>
      <c r="BM78" s="89"/>
      <c r="BN78" s="89"/>
      <c r="BO78" s="89"/>
      <c r="BP78" s="89"/>
      <c r="BQ78" s="89"/>
      <c r="BR78" s="89"/>
      <c r="BS78" s="89"/>
      <c r="BT78" s="89"/>
      <c r="BU78" s="89"/>
      <c r="BV78" s="89"/>
      <c r="BW78" s="89"/>
      <c r="BX78" s="89"/>
      <c r="BY78" s="89"/>
      <c r="BZ78" s="90"/>
    </row>
    <row r="79" spans="1:78" ht="13.5" customHeight="1">
      <c r="A79" s="2"/>
      <c r="B79" s="18"/>
      <c r="C79" s="84" t="s">
        <v>37</v>
      </c>
      <c r="D79" s="84"/>
      <c r="E79" s="84"/>
      <c r="F79" s="84"/>
      <c r="G79" s="84"/>
      <c r="H79" s="84"/>
      <c r="I79" s="84"/>
      <c r="J79" s="84"/>
      <c r="K79" s="84"/>
      <c r="L79" s="84"/>
      <c r="M79" s="84"/>
      <c r="N79" s="84"/>
      <c r="O79" s="84"/>
      <c r="P79" s="84"/>
      <c r="Q79" s="84"/>
      <c r="R79" s="84"/>
      <c r="S79" s="84"/>
      <c r="T79" s="84"/>
      <c r="U79" s="20"/>
      <c r="V79" s="20"/>
      <c r="W79" s="84" t="s">
        <v>38</v>
      </c>
      <c r="X79" s="84"/>
      <c r="Y79" s="84"/>
      <c r="Z79" s="84"/>
      <c r="AA79" s="84"/>
      <c r="AB79" s="84"/>
      <c r="AC79" s="84"/>
      <c r="AD79" s="84"/>
      <c r="AE79" s="84"/>
      <c r="AF79" s="84"/>
      <c r="AG79" s="84"/>
      <c r="AH79" s="84"/>
      <c r="AI79" s="84"/>
      <c r="AJ79" s="84"/>
      <c r="AK79" s="84"/>
      <c r="AL79" s="84"/>
      <c r="AM79" s="84"/>
      <c r="AN79" s="84"/>
      <c r="AO79" s="20"/>
      <c r="AP79" s="20"/>
      <c r="AQ79" s="84" t="s">
        <v>39</v>
      </c>
      <c r="AR79" s="84"/>
      <c r="AS79" s="84"/>
      <c r="AT79" s="84"/>
      <c r="AU79" s="84"/>
      <c r="AV79" s="84"/>
      <c r="AW79" s="84"/>
      <c r="AX79" s="84"/>
      <c r="AY79" s="84"/>
      <c r="AZ79" s="84"/>
      <c r="BA79" s="84"/>
      <c r="BB79" s="84"/>
      <c r="BC79" s="84"/>
      <c r="BD79" s="84"/>
      <c r="BE79" s="84"/>
      <c r="BF79" s="84"/>
      <c r="BG79" s="84"/>
      <c r="BH79" s="84"/>
      <c r="BI79" s="5"/>
      <c r="BJ79" s="19"/>
      <c r="BK79" s="2"/>
      <c r="BL79" s="88"/>
      <c r="BM79" s="89"/>
      <c r="BN79" s="89"/>
      <c r="BO79" s="89"/>
      <c r="BP79" s="89"/>
      <c r="BQ79" s="89"/>
      <c r="BR79" s="89"/>
      <c r="BS79" s="89"/>
      <c r="BT79" s="89"/>
      <c r="BU79" s="89"/>
      <c r="BV79" s="89"/>
      <c r="BW79" s="89"/>
      <c r="BX79" s="89"/>
      <c r="BY79" s="89"/>
      <c r="BZ79" s="90"/>
    </row>
    <row r="80" spans="1:78" ht="13.5" customHeight="1">
      <c r="A80" s="2"/>
      <c r="B80" s="18"/>
      <c r="C80" s="84"/>
      <c r="D80" s="84"/>
      <c r="E80" s="84"/>
      <c r="F80" s="84"/>
      <c r="G80" s="84"/>
      <c r="H80" s="84"/>
      <c r="I80" s="84"/>
      <c r="J80" s="84"/>
      <c r="K80" s="84"/>
      <c r="L80" s="84"/>
      <c r="M80" s="84"/>
      <c r="N80" s="84"/>
      <c r="O80" s="84"/>
      <c r="P80" s="84"/>
      <c r="Q80" s="84"/>
      <c r="R80" s="84"/>
      <c r="S80" s="84"/>
      <c r="T80" s="84"/>
      <c r="U80" s="20"/>
      <c r="V80" s="20"/>
      <c r="W80" s="84"/>
      <c r="X80" s="84"/>
      <c r="Y80" s="84"/>
      <c r="Z80" s="84"/>
      <c r="AA80" s="84"/>
      <c r="AB80" s="84"/>
      <c r="AC80" s="84"/>
      <c r="AD80" s="84"/>
      <c r="AE80" s="84"/>
      <c r="AF80" s="84"/>
      <c r="AG80" s="84"/>
      <c r="AH80" s="84"/>
      <c r="AI80" s="84"/>
      <c r="AJ80" s="84"/>
      <c r="AK80" s="84"/>
      <c r="AL80" s="84"/>
      <c r="AM80" s="84"/>
      <c r="AN80" s="84"/>
      <c r="AO80" s="20"/>
      <c r="AP80" s="20"/>
      <c r="AQ80" s="84"/>
      <c r="AR80" s="84"/>
      <c r="AS80" s="84"/>
      <c r="AT80" s="84"/>
      <c r="AU80" s="84"/>
      <c r="AV80" s="84"/>
      <c r="AW80" s="84"/>
      <c r="AX80" s="84"/>
      <c r="AY80" s="84"/>
      <c r="AZ80" s="84"/>
      <c r="BA80" s="84"/>
      <c r="BB80" s="84"/>
      <c r="BC80" s="84"/>
      <c r="BD80" s="84"/>
      <c r="BE80" s="84"/>
      <c r="BF80" s="84"/>
      <c r="BG80" s="84"/>
      <c r="BH80" s="84"/>
      <c r="BI80" s="5"/>
      <c r="BJ80" s="19"/>
      <c r="BK80" s="2"/>
      <c r="BL80" s="88"/>
      <c r="BM80" s="89"/>
      <c r="BN80" s="89"/>
      <c r="BO80" s="89"/>
      <c r="BP80" s="89"/>
      <c r="BQ80" s="89"/>
      <c r="BR80" s="89"/>
      <c r="BS80" s="89"/>
      <c r="BT80" s="89"/>
      <c r="BU80" s="89"/>
      <c r="BV80" s="89"/>
      <c r="BW80" s="89"/>
      <c r="BX80" s="89"/>
      <c r="BY80" s="89"/>
      <c r="BZ80" s="90"/>
    </row>
    <row r="81" spans="1:78" ht="13.5" customHeight="1">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88"/>
      <c r="BM81" s="89"/>
      <c r="BN81" s="89"/>
      <c r="BO81" s="89"/>
      <c r="BP81" s="89"/>
      <c r="BQ81" s="89"/>
      <c r="BR81" s="89"/>
      <c r="BS81" s="89"/>
      <c r="BT81" s="89"/>
      <c r="BU81" s="89"/>
      <c r="BV81" s="89"/>
      <c r="BW81" s="89"/>
      <c r="BX81" s="89"/>
      <c r="BY81" s="89"/>
      <c r="BZ81" s="90"/>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91"/>
      <c r="BM82" s="92"/>
      <c r="BN82" s="92"/>
      <c r="BO82" s="92"/>
      <c r="BP82" s="92"/>
      <c r="BQ82" s="92"/>
      <c r="BR82" s="92"/>
      <c r="BS82" s="92"/>
      <c r="BT82" s="92"/>
      <c r="BU82" s="92"/>
      <c r="BV82" s="92"/>
      <c r="BW82" s="92"/>
      <c r="BX82" s="92"/>
      <c r="BY82" s="92"/>
      <c r="BZ82" s="93"/>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algorithmName="SHA-512" hashValue="8E+nm4p7d42xPHEE/+Sxmj/iluITrj7z6HA1H0lAdXlXbUu+JxoyxA8LWZYoyBuYWXlqCBCJbBFuyC/ruVBRwQ==" saltValue="xXGrOuSdxWSS36IpfW+6Jw=="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3"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M1" workbookViewId="0">
      <selection activeCell="DU8" sqref="DU8"/>
    </sheetView>
  </sheetViews>
  <sheetFormatPr defaultColWidth="9" defaultRowHeight="13.2"/>
  <cols>
    <col min="1" max="1" width="9" style="3"/>
    <col min="2" max="144" width="11.88671875" style="3" customWidth="1"/>
    <col min="145" max="16384" width="9" style="3"/>
  </cols>
  <sheetData>
    <row r="1" spans="1:144">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55</v>
      </c>
      <c r="B3" s="30" t="s">
        <v>56</v>
      </c>
      <c r="C3" s="30" t="s">
        <v>57</v>
      </c>
      <c r="D3" s="30" t="s">
        <v>58</v>
      </c>
      <c r="E3" s="30" t="s">
        <v>59</v>
      </c>
      <c r="F3" s="30" t="s">
        <v>60</v>
      </c>
      <c r="G3" s="30" t="s">
        <v>61</v>
      </c>
      <c r="H3" s="95" t="s">
        <v>62</v>
      </c>
      <c r="I3" s="96"/>
      <c r="J3" s="96"/>
      <c r="K3" s="96"/>
      <c r="L3" s="96"/>
      <c r="M3" s="96"/>
      <c r="N3" s="96"/>
      <c r="O3" s="96"/>
      <c r="P3" s="96"/>
      <c r="Q3" s="96"/>
      <c r="R3" s="96"/>
      <c r="S3" s="96"/>
      <c r="T3" s="96"/>
      <c r="U3" s="96"/>
      <c r="V3" s="96"/>
      <c r="W3" s="97"/>
      <c r="X3" s="101" t="s">
        <v>63</v>
      </c>
      <c r="Y3" s="94"/>
      <c r="Z3" s="94"/>
      <c r="AA3" s="94"/>
      <c r="AB3" s="94"/>
      <c r="AC3" s="94"/>
      <c r="AD3" s="94"/>
      <c r="AE3" s="94"/>
      <c r="AF3" s="94"/>
      <c r="AG3" s="94"/>
      <c r="AH3" s="94"/>
      <c r="AI3" s="94"/>
      <c r="AJ3" s="94"/>
      <c r="AK3" s="94"/>
      <c r="AL3" s="94"/>
      <c r="AM3" s="94"/>
      <c r="AN3" s="94"/>
      <c r="AO3" s="94"/>
      <c r="AP3" s="94"/>
      <c r="AQ3" s="94"/>
      <c r="AR3" s="94"/>
      <c r="AS3" s="94"/>
      <c r="AT3" s="94"/>
      <c r="AU3" s="94"/>
      <c r="AV3" s="94"/>
      <c r="AW3" s="94"/>
      <c r="AX3" s="94"/>
      <c r="AY3" s="94"/>
      <c r="AZ3" s="94"/>
      <c r="BA3" s="94"/>
      <c r="BB3" s="94"/>
      <c r="BC3" s="94"/>
      <c r="BD3" s="94"/>
      <c r="BE3" s="94"/>
      <c r="BF3" s="94"/>
      <c r="BG3" s="94"/>
      <c r="BH3" s="94"/>
      <c r="BI3" s="94"/>
      <c r="BJ3" s="94"/>
      <c r="BK3" s="94"/>
      <c r="BL3" s="94"/>
      <c r="BM3" s="94"/>
      <c r="BN3" s="94"/>
      <c r="BO3" s="94"/>
      <c r="BP3" s="94"/>
      <c r="BQ3" s="94"/>
      <c r="BR3" s="94"/>
      <c r="BS3" s="94"/>
      <c r="BT3" s="94"/>
      <c r="BU3" s="94"/>
      <c r="BV3" s="94"/>
      <c r="BW3" s="94"/>
      <c r="BX3" s="94"/>
      <c r="BY3" s="94"/>
      <c r="BZ3" s="94"/>
      <c r="CA3" s="94"/>
      <c r="CB3" s="94"/>
      <c r="CC3" s="94"/>
      <c r="CD3" s="94"/>
      <c r="CE3" s="94"/>
      <c r="CF3" s="94"/>
      <c r="CG3" s="94"/>
      <c r="CH3" s="94"/>
      <c r="CI3" s="94"/>
      <c r="CJ3" s="94"/>
      <c r="CK3" s="94"/>
      <c r="CL3" s="94"/>
      <c r="CM3" s="94"/>
      <c r="CN3" s="94"/>
      <c r="CO3" s="94"/>
      <c r="CP3" s="94"/>
      <c r="CQ3" s="94"/>
      <c r="CR3" s="94"/>
      <c r="CS3" s="94"/>
      <c r="CT3" s="94"/>
      <c r="CU3" s="94"/>
      <c r="CV3" s="94"/>
      <c r="CW3" s="94"/>
      <c r="CX3" s="94"/>
      <c r="CY3" s="94"/>
      <c r="CZ3" s="94"/>
      <c r="DA3" s="94"/>
      <c r="DB3" s="94"/>
      <c r="DC3" s="94"/>
      <c r="DD3" s="94"/>
      <c r="DE3" s="94"/>
      <c r="DF3" s="94"/>
      <c r="DG3" s="94"/>
      <c r="DH3" s="94" t="s">
        <v>64</v>
      </c>
      <c r="DI3" s="94"/>
      <c r="DJ3" s="94"/>
      <c r="DK3" s="94"/>
      <c r="DL3" s="94"/>
      <c r="DM3" s="94"/>
      <c r="DN3" s="94"/>
      <c r="DO3" s="94"/>
      <c r="DP3" s="94"/>
      <c r="DQ3" s="94"/>
      <c r="DR3" s="94"/>
      <c r="DS3" s="94"/>
      <c r="DT3" s="94"/>
      <c r="DU3" s="94"/>
      <c r="DV3" s="94"/>
      <c r="DW3" s="94"/>
      <c r="DX3" s="94"/>
      <c r="DY3" s="94"/>
      <c r="DZ3" s="94"/>
      <c r="EA3" s="94"/>
      <c r="EB3" s="94"/>
      <c r="EC3" s="94"/>
      <c r="ED3" s="94"/>
      <c r="EE3" s="94"/>
      <c r="EF3" s="94"/>
      <c r="EG3" s="94"/>
      <c r="EH3" s="94"/>
      <c r="EI3" s="94"/>
      <c r="EJ3" s="94"/>
      <c r="EK3" s="94"/>
      <c r="EL3" s="94"/>
      <c r="EM3" s="94"/>
      <c r="EN3" s="94"/>
    </row>
    <row r="4" spans="1:144">
      <c r="A4" s="29" t="s">
        <v>65</v>
      </c>
      <c r="B4" s="31"/>
      <c r="C4" s="31"/>
      <c r="D4" s="31"/>
      <c r="E4" s="31"/>
      <c r="F4" s="31"/>
      <c r="G4" s="31"/>
      <c r="H4" s="98"/>
      <c r="I4" s="99"/>
      <c r="J4" s="99"/>
      <c r="K4" s="99"/>
      <c r="L4" s="99"/>
      <c r="M4" s="99"/>
      <c r="N4" s="99"/>
      <c r="O4" s="99"/>
      <c r="P4" s="99"/>
      <c r="Q4" s="99"/>
      <c r="R4" s="99"/>
      <c r="S4" s="99"/>
      <c r="T4" s="99"/>
      <c r="U4" s="99"/>
      <c r="V4" s="99"/>
      <c r="W4" s="100"/>
      <c r="X4" s="94" t="s">
        <v>66</v>
      </c>
      <c r="Y4" s="94"/>
      <c r="Z4" s="94"/>
      <c r="AA4" s="94"/>
      <c r="AB4" s="94"/>
      <c r="AC4" s="94"/>
      <c r="AD4" s="94"/>
      <c r="AE4" s="94"/>
      <c r="AF4" s="94"/>
      <c r="AG4" s="94"/>
      <c r="AH4" s="94"/>
      <c r="AI4" s="94" t="s">
        <v>67</v>
      </c>
      <c r="AJ4" s="94"/>
      <c r="AK4" s="94"/>
      <c r="AL4" s="94"/>
      <c r="AM4" s="94"/>
      <c r="AN4" s="94"/>
      <c r="AO4" s="94"/>
      <c r="AP4" s="94"/>
      <c r="AQ4" s="94"/>
      <c r="AR4" s="94"/>
      <c r="AS4" s="94"/>
      <c r="AT4" s="94" t="s">
        <v>68</v>
      </c>
      <c r="AU4" s="94"/>
      <c r="AV4" s="94"/>
      <c r="AW4" s="94"/>
      <c r="AX4" s="94"/>
      <c r="AY4" s="94"/>
      <c r="AZ4" s="94"/>
      <c r="BA4" s="94"/>
      <c r="BB4" s="94"/>
      <c r="BC4" s="94"/>
      <c r="BD4" s="94"/>
      <c r="BE4" s="94" t="s">
        <v>69</v>
      </c>
      <c r="BF4" s="94"/>
      <c r="BG4" s="94"/>
      <c r="BH4" s="94"/>
      <c r="BI4" s="94"/>
      <c r="BJ4" s="94"/>
      <c r="BK4" s="94"/>
      <c r="BL4" s="94"/>
      <c r="BM4" s="94"/>
      <c r="BN4" s="94"/>
      <c r="BO4" s="94"/>
      <c r="BP4" s="94" t="s">
        <v>70</v>
      </c>
      <c r="BQ4" s="94"/>
      <c r="BR4" s="94"/>
      <c r="BS4" s="94"/>
      <c r="BT4" s="94"/>
      <c r="BU4" s="94"/>
      <c r="BV4" s="94"/>
      <c r="BW4" s="94"/>
      <c r="BX4" s="94"/>
      <c r="BY4" s="94"/>
      <c r="BZ4" s="94"/>
      <c r="CA4" s="94" t="s">
        <v>71</v>
      </c>
      <c r="CB4" s="94"/>
      <c r="CC4" s="94"/>
      <c r="CD4" s="94"/>
      <c r="CE4" s="94"/>
      <c r="CF4" s="94"/>
      <c r="CG4" s="94"/>
      <c r="CH4" s="94"/>
      <c r="CI4" s="94"/>
      <c r="CJ4" s="94"/>
      <c r="CK4" s="94"/>
      <c r="CL4" s="94" t="s">
        <v>72</v>
      </c>
      <c r="CM4" s="94"/>
      <c r="CN4" s="94"/>
      <c r="CO4" s="94"/>
      <c r="CP4" s="94"/>
      <c r="CQ4" s="94"/>
      <c r="CR4" s="94"/>
      <c r="CS4" s="94"/>
      <c r="CT4" s="94"/>
      <c r="CU4" s="94"/>
      <c r="CV4" s="94"/>
      <c r="CW4" s="94" t="s">
        <v>73</v>
      </c>
      <c r="CX4" s="94"/>
      <c r="CY4" s="94"/>
      <c r="CZ4" s="94"/>
      <c r="DA4" s="94"/>
      <c r="DB4" s="94"/>
      <c r="DC4" s="94"/>
      <c r="DD4" s="94"/>
      <c r="DE4" s="94"/>
      <c r="DF4" s="94"/>
      <c r="DG4" s="94"/>
      <c r="DH4" s="94" t="s">
        <v>74</v>
      </c>
      <c r="DI4" s="94"/>
      <c r="DJ4" s="94"/>
      <c r="DK4" s="94"/>
      <c r="DL4" s="94"/>
      <c r="DM4" s="94"/>
      <c r="DN4" s="94"/>
      <c r="DO4" s="94"/>
      <c r="DP4" s="94"/>
      <c r="DQ4" s="94"/>
      <c r="DR4" s="94"/>
      <c r="DS4" s="94" t="s">
        <v>75</v>
      </c>
      <c r="DT4" s="94"/>
      <c r="DU4" s="94"/>
      <c r="DV4" s="94"/>
      <c r="DW4" s="94"/>
      <c r="DX4" s="94"/>
      <c r="DY4" s="94"/>
      <c r="DZ4" s="94"/>
      <c r="EA4" s="94"/>
      <c r="EB4" s="94"/>
      <c r="EC4" s="94"/>
      <c r="ED4" s="94" t="s">
        <v>76</v>
      </c>
      <c r="EE4" s="94"/>
      <c r="EF4" s="94"/>
      <c r="EG4" s="94"/>
      <c r="EH4" s="94"/>
      <c r="EI4" s="94"/>
      <c r="EJ4" s="94"/>
      <c r="EK4" s="94"/>
      <c r="EL4" s="94"/>
      <c r="EM4" s="94"/>
      <c r="EN4" s="94"/>
    </row>
    <row r="5" spans="1:144">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c r="A6" s="29" t="s">
        <v>104</v>
      </c>
      <c r="B6" s="34">
        <f>B7</f>
        <v>2016</v>
      </c>
      <c r="C6" s="34">
        <f t="shared" ref="C6:W6" si="3">C7</f>
        <v>401005</v>
      </c>
      <c r="D6" s="34">
        <f t="shared" si="3"/>
        <v>46</v>
      </c>
      <c r="E6" s="34">
        <f t="shared" si="3"/>
        <v>1</v>
      </c>
      <c r="F6" s="34">
        <f t="shared" si="3"/>
        <v>0</v>
      </c>
      <c r="G6" s="34">
        <f t="shared" si="3"/>
        <v>1</v>
      </c>
      <c r="H6" s="34" t="str">
        <f t="shared" si="3"/>
        <v>福岡県　北九州市</v>
      </c>
      <c r="I6" s="34" t="str">
        <f t="shared" si="3"/>
        <v>法適用</v>
      </c>
      <c r="J6" s="34" t="str">
        <f t="shared" si="3"/>
        <v>水道事業</v>
      </c>
      <c r="K6" s="34" t="str">
        <f t="shared" si="3"/>
        <v>末端給水事業</v>
      </c>
      <c r="L6" s="34" t="str">
        <f t="shared" si="3"/>
        <v>政令市等</v>
      </c>
      <c r="M6" s="34">
        <f t="shared" si="3"/>
        <v>0</v>
      </c>
      <c r="N6" s="35" t="str">
        <f t="shared" si="3"/>
        <v>-</v>
      </c>
      <c r="O6" s="35">
        <f t="shared" si="3"/>
        <v>69.03</v>
      </c>
      <c r="P6" s="35">
        <f t="shared" si="3"/>
        <v>99.54</v>
      </c>
      <c r="Q6" s="35">
        <f t="shared" si="3"/>
        <v>2160</v>
      </c>
      <c r="R6" s="35">
        <f t="shared" si="3"/>
        <v>966628</v>
      </c>
      <c r="S6" s="35">
        <f t="shared" si="3"/>
        <v>491.95</v>
      </c>
      <c r="T6" s="35">
        <f t="shared" si="3"/>
        <v>1964.89</v>
      </c>
      <c r="U6" s="35">
        <f t="shared" si="3"/>
        <v>999829</v>
      </c>
      <c r="V6" s="35">
        <f t="shared" si="3"/>
        <v>270.16000000000003</v>
      </c>
      <c r="W6" s="35">
        <f t="shared" si="3"/>
        <v>3700.88</v>
      </c>
      <c r="X6" s="36">
        <f>IF(X7="",NA(),X7)</f>
        <v>107.12</v>
      </c>
      <c r="Y6" s="36">
        <f t="shared" ref="Y6:AG6" si="4">IF(Y7="",NA(),Y7)</f>
        <v>106.93</v>
      </c>
      <c r="Z6" s="36">
        <f t="shared" si="4"/>
        <v>113.38</v>
      </c>
      <c r="AA6" s="36">
        <f t="shared" si="4"/>
        <v>108.9</v>
      </c>
      <c r="AB6" s="36">
        <f t="shared" si="4"/>
        <v>111.75</v>
      </c>
      <c r="AC6" s="36">
        <f t="shared" si="4"/>
        <v>108.97</v>
      </c>
      <c r="AD6" s="36">
        <f t="shared" si="4"/>
        <v>109.88</v>
      </c>
      <c r="AE6" s="36">
        <f t="shared" si="4"/>
        <v>113.97</v>
      </c>
      <c r="AF6" s="36">
        <f t="shared" si="4"/>
        <v>114.38</v>
      </c>
      <c r="AG6" s="36">
        <f t="shared" si="4"/>
        <v>114.5</v>
      </c>
      <c r="AH6" s="35" t="str">
        <f>IF(AH7="","",IF(AH7="-","【-】","【"&amp;SUBSTITUTE(TEXT(AH7,"#,##0.00"),"-","△")&amp;"】"))</f>
        <v>【114.35】</v>
      </c>
      <c r="AI6" s="35">
        <f>IF(AI7="",NA(),AI7)</f>
        <v>0</v>
      </c>
      <c r="AJ6" s="35">
        <f t="shared" ref="AJ6:AR6" si="5">IF(AJ7="",NA(),AJ7)</f>
        <v>0</v>
      </c>
      <c r="AK6" s="35">
        <f t="shared" si="5"/>
        <v>0</v>
      </c>
      <c r="AL6" s="35">
        <f t="shared" si="5"/>
        <v>0</v>
      </c>
      <c r="AM6" s="35">
        <f t="shared" si="5"/>
        <v>0</v>
      </c>
      <c r="AN6" s="36">
        <f t="shared" si="5"/>
        <v>0.02</v>
      </c>
      <c r="AO6" s="35">
        <f t="shared" si="5"/>
        <v>0</v>
      </c>
      <c r="AP6" s="35">
        <f t="shared" si="5"/>
        <v>0</v>
      </c>
      <c r="AQ6" s="35">
        <f t="shared" si="5"/>
        <v>0</v>
      </c>
      <c r="AR6" s="35">
        <f t="shared" si="5"/>
        <v>0</v>
      </c>
      <c r="AS6" s="35" t="str">
        <f>IF(AS7="","",IF(AS7="-","【-】","【"&amp;SUBSTITUTE(TEXT(AS7,"#,##0.00"),"-","△")&amp;"】"))</f>
        <v>【0.79】</v>
      </c>
      <c r="AT6" s="36">
        <f>IF(AT7="",NA(),AT7)</f>
        <v>421.58</v>
      </c>
      <c r="AU6" s="36">
        <f t="shared" ref="AU6:BC6" si="6">IF(AU7="",NA(),AU7)</f>
        <v>396.66</v>
      </c>
      <c r="AV6" s="36">
        <f t="shared" si="6"/>
        <v>159.27000000000001</v>
      </c>
      <c r="AW6" s="36">
        <f t="shared" si="6"/>
        <v>170.2</v>
      </c>
      <c r="AX6" s="36">
        <f t="shared" si="6"/>
        <v>203.84</v>
      </c>
      <c r="AY6" s="36">
        <f t="shared" si="6"/>
        <v>296.75</v>
      </c>
      <c r="AZ6" s="36">
        <f t="shared" si="6"/>
        <v>295.06</v>
      </c>
      <c r="BA6" s="36">
        <f t="shared" si="6"/>
        <v>178.43</v>
      </c>
      <c r="BB6" s="36">
        <f t="shared" si="6"/>
        <v>168.99</v>
      </c>
      <c r="BC6" s="36">
        <f t="shared" si="6"/>
        <v>159.12</v>
      </c>
      <c r="BD6" s="35" t="str">
        <f>IF(BD7="","",IF(BD7="-","【-】","【"&amp;SUBSTITUTE(TEXT(BD7,"#,##0.00"),"-","△")&amp;"】"))</f>
        <v>【262.87】</v>
      </c>
      <c r="BE6" s="36">
        <f>IF(BE7="",NA(),BE7)</f>
        <v>395.39</v>
      </c>
      <c r="BF6" s="36">
        <f t="shared" ref="BF6:BN6" si="7">IF(BF7="",NA(),BF7)</f>
        <v>388.58</v>
      </c>
      <c r="BG6" s="36">
        <f t="shared" si="7"/>
        <v>403.06</v>
      </c>
      <c r="BH6" s="36">
        <f t="shared" si="7"/>
        <v>409.48</v>
      </c>
      <c r="BI6" s="36">
        <f t="shared" si="7"/>
        <v>406.4</v>
      </c>
      <c r="BJ6" s="36">
        <f t="shared" si="7"/>
        <v>235.04</v>
      </c>
      <c r="BK6" s="36">
        <f t="shared" si="7"/>
        <v>226.55</v>
      </c>
      <c r="BL6" s="36">
        <f t="shared" si="7"/>
        <v>220.35</v>
      </c>
      <c r="BM6" s="36">
        <f t="shared" si="7"/>
        <v>212.16</v>
      </c>
      <c r="BN6" s="36">
        <f t="shared" si="7"/>
        <v>206.16</v>
      </c>
      <c r="BO6" s="35" t="str">
        <f>IF(BO7="","",IF(BO7="-","【-】","【"&amp;SUBSTITUTE(TEXT(BO7,"#,##0.00"),"-","△")&amp;"】"))</f>
        <v>【270.87】</v>
      </c>
      <c r="BP6" s="36">
        <f>IF(BP7="",NA(),BP7)</f>
        <v>93.63</v>
      </c>
      <c r="BQ6" s="36">
        <f t="shared" ref="BQ6:BY6" si="8">IF(BQ7="",NA(),BQ7)</f>
        <v>93.52</v>
      </c>
      <c r="BR6" s="36">
        <f t="shared" si="8"/>
        <v>99.41</v>
      </c>
      <c r="BS6" s="36">
        <f t="shared" si="8"/>
        <v>95.4</v>
      </c>
      <c r="BT6" s="36">
        <f t="shared" si="8"/>
        <v>98.57</v>
      </c>
      <c r="BU6" s="36">
        <f t="shared" si="8"/>
        <v>98.74</v>
      </c>
      <c r="BV6" s="36">
        <f t="shared" si="8"/>
        <v>99.53</v>
      </c>
      <c r="BW6" s="36">
        <f t="shared" si="8"/>
        <v>104.05</v>
      </c>
      <c r="BX6" s="36">
        <f t="shared" si="8"/>
        <v>104.16</v>
      </c>
      <c r="BY6" s="36">
        <f t="shared" si="8"/>
        <v>104.03</v>
      </c>
      <c r="BZ6" s="35" t="str">
        <f>IF(BZ7="","",IF(BZ7="-","【-】","【"&amp;SUBSTITUTE(TEXT(BZ7,"#,##0.00"),"-","△")&amp;"】"))</f>
        <v>【105.59】</v>
      </c>
      <c r="CA6" s="36">
        <f>IF(CA7="",NA(),CA7)</f>
        <v>155.55000000000001</v>
      </c>
      <c r="CB6" s="36">
        <f t="shared" ref="CB6:CJ6" si="9">IF(CB7="",NA(),CB7)</f>
        <v>156.31</v>
      </c>
      <c r="CC6" s="36">
        <f t="shared" si="9"/>
        <v>145.51</v>
      </c>
      <c r="CD6" s="36">
        <f t="shared" si="9"/>
        <v>151.66</v>
      </c>
      <c r="CE6" s="36">
        <f t="shared" si="9"/>
        <v>147.38</v>
      </c>
      <c r="CF6" s="36">
        <f t="shared" si="9"/>
        <v>180.69</v>
      </c>
      <c r="CG6" s="36">
        <f t="shared" si="9"/>
        <v>179.62</v>
      </c>
      <c r="CH6" s="36">
        <f t="shared" si="9"/>
        <v>171.57</v>
      </c>
      <c r="CI6" s="36">
        <f t="shared" si="9"/>
        <v>171.29</v>
      </c>
      <c r="CJ6" s="36">
        <f t="shared" si="9"/>
        <v>171.54</v>
      </c>
      <c r="CK6" s="35" t="str">
        <f>IF(CK7="","",IF(CK7="-","【-】","【"&amp;SUBSTITUTE(TEXT(CK7,"#,##0.00"),"-","△")&amp;"】"))</f>
        <v>【163.27】</v>
      </c>
      <c r="CL6" s="36">
        <f>IF(CL7="",NA(),CL7)</f>
        <v>42</v>
      </c>
      <c r="CM6" s="36">
        <f t="shared" ref="CM6:CU6" si="10">IF(CM7="",NA(),CM7)</f>
        <v>41.2</v>
      </c>
      <c r="CN6" s="36">
        <f t="shared" si="10"/>
        <v>39.799999999999997</v>
      </c>
      <c r="CO6" s="36">
        <f t="shared" si="10"/>
        <v>39.65</v>
      </c>
      <c r="CP6" s="36">
        <f t="shared" si="10"/>
        <v>39.53</v>
      </c>
      <c r="CQ6" s="36">
        <f t="shared" si="10"/>
        <v>59.95</v>
      </c>
      <c r="CR6" s="36">
        <f t="shared" si="10"/>
        <v>59.6</v>
      </c>
      <c r="CS6" s="36">
        <f t="shared" si="10"/>
        <v>58.97</v>
      </c>
      <c r="CT6" s="36">
        <f t="shared" si="10"/>
        <v>58.67</v>
      </c>
      <c r="CU6" s="36">
        <f t="shared" si="10"/>
        <v>59</v>
      </c>
      <c r="CV6" s="35" t="str">
        <f>IF(CV7="","",IF(CV7="-","【-】","【"&amp;SUBSTITUTE(TEXT(CV7,"#,##0.00"),"-","△")&amp;"】"))</f>
        <v>【59.94】</v>
      </c>
      <c r="CW6" s="36">
        <f>IF(CW7="",NA(),CW7)</f>
        <v>88.02</v>
      </c>
      <c r="CX6" s="36">
        <f t="shared" ref="CX6:DF6" si="11">IF(CX7="",NA(),CX7)</f>
        <v>89.2</v>
      </c>
      <c r="CY6" s="36">
        <f t="shared" si="11"/>
        <v>90.42</v>
      </c>
      <c r="CZ6" s="36">
        <f t="shared" si="11"/>
        <v>89.96</v>
      </c>
      <c r="DA6" s="36">
        <f t="shared" si="11"/>
        <v>90.4</v>
      </c>
      <c r="DB6" s="36">
        <f t="shared" si="11"/>
        <v>93.11</v>
      </c>
      <c r="DC6" s="36">
        <f t="shared" si="11"/>
        <v>93.22</v>
      </c>
      <c r="DD6" s="36">
        <f t="shared" si="11"/>
        <v>92.91</v>
      </c>
      <c r="DE6" s="36">
        <f t="shared" si="11"/>
        <v>93.36</v>
      </c>
      <c r="DF6" s="36">
        <f t="shared" si="11"/>
        <v>93.69</v>
      </c>
      <c r="DG6" s="35" t="str">
        <f>IF(DG7="","",IF(DG7="-","【-】","【"&amp;SUBSTITUTE(TEXT(DG7,"#,##0.00"),"-","△")&amp;"】"))</f>
        <v>【90.22】</v>
      </c>
      <c r="DH6" s="36">
        <f>IF(DH7="",NA(),DH7)</f>
        <v>42.53</v>
      </c>
      <c r="DI6" s="36">
        <f t="shared" ref="DI6:DQ6" si="12">IF(DI7="",NA(),DI7)</f>
        <v>43.44</v>
      </c>
      <c r="DJ6" s="36">
        <f t="shared" si="12"/>
        <v>44.21</v>
      </c>
      <c r="DK6" s="36">
        <f t="shared" si="12"/>
        <v>44.85</v>
      </c>
      <c r="DL6" s="36">
        <f t="shared" si="12"/>
        <v>45.56</v>
      </c>
      <c r="DM6" s="36">
        <f t="shared" si="12"/>
        <v>45.31</v>
      </c>
      <c r="DN6" s="36">
        <f t="shared" si="12"/>
        <v>45.85</v>
      </c>
      <c r="DO6" s="36">
        <f t="shared" si="12"/>
        <v>46.73</v>
      </c>
      <c r="DP6" s="36">
        <f t="shared" si="12"/>
        <v>47.39</v>
      </c>
      <c r="DQ6" s="36">
        <f t="shared" si="12"/>
        <v>48.05</v>
      </c>
      <c r="DR6" s="35" t="str">
        <f>IF(DR7="","",IF(DR7="-","【-】","【"&amp;SUBSTITUTE(TEXT(DR7,"#,##0.00"),"-","△")&amp;"】"))</f>
        <v>【47.91】</v>
      </c>
      <c r="DS6" s="36">
        <f>IF(DS7="",NA(),DS7)</f>
        <v>20.51</v>
      </c>
      <c r="DT6" s="36">
        <f t="shared" ref="DT6:EB6" si="13">IF(DT7="",NA(),DT7)</f>
        <v>20.46</v>
      </c>
      <c r="DU6" s="36">
        <f t="shared" si="13"/>
        <v>22.42</v>
      </c>
      <c r="DV6" s="36">
        <f t="shared" si="13"/>
        <v>21.51</v>
      </c>
      <c r="DW6" s="36">
        <f t="shared" si="13"/>
        <v>22.34</v>
      </c>
      <c r="DX6" s="36">
        <f t="shared" si="13"/>
        <v>12.46</v>
      </c>
      <c r="DY6" s="36">
        <f t="shared" si="13"/>
        <v>13.95</v>
      </c>
      <c r="DZ6" s="36">
        <f t="shared" si="13"/>
        <v>15.33</v>
      </c>
      <c r="EA6" s="36">
        <f t="shared" si="13"/>
        <v>16.739999999999998</v>
      </c>
      <c r="EB6" s="36">
        <f t="shared" si="13"/>
        <v>17.97</v>
      </c>
      <c r="EC6" s="35" t="str">
        <f>IF(EC7="","",IF(EC7="-","【-】","【"&amp;SUBSTITUTE(TEXT(EC7,"#,##0.00"),"-","△")&amp;"】"))</f>
        <v>【15.00】</v>
      </c>
      <c r="ED6" s="36">
        <f>IF(ED7="",NA(),ED7)</f>
        <v>1.1100000000000001</v>
      </c>
      <c r="EE6" s="36">
        <f t="shared" ref="EE6:EM6" si="14">IF(EE7="",NA(),EE7)</f>
        <v>1.17</v>
      </c>
      <c r="EF6" s="36">
        <f t="shared" si="14"/>
        <v>1.35</v>
      </c>
      <c r="EG6" s="36">
        <f t="shared" si="14"/>
        <v>1.32</v>
      </c>
      <c r="EH6" s="36">
        <f t="shared" si="14"/>
        <v>1.22</v>
      </c>
      <c r="EI6" s="36">
        <f t="shared" si="14"/>
        <v>1.22</v>
      </c>
      <c r="EJ6" s="36">
        <f t="shared" si="14"/>
        <v>1.26</v>
      </c>
      <c r="EK6" s="36">
        <f t="shared" si="14"/>
        <v>1.23</v>
      </c>
      <c r="EL6" s="36">
        <f t="shared" si="14"/>
        <v>1.23</v>
      </c>
      <c r="EM6" s="36">
        <f t="shared" si="14"/>
        <v>1.18</v>
      </c>
      <c r="EN6" s="35" t="str">
        <f>IF(EN7="","",IF(EN7="-","【-】","【"&amp;SUBSTITUTE(TEXT(EN7,"#,##0.00"),"-","△")&amp;"】"))</f>
        <v>【0.76】</v>
      </c>
    </row>
    <row r="7" spans="1:144" s="37" customFormat="1">
      <c r="A7" s="29"/>
      <c r="B7" s="38">
        <v>2016</v>
      </c>
      <c r="C7" s="38">
        <v>401005</v>
      </c>
      <c r="D7" s="38">
        <v>46</v>
      </c>
      <c r="E7" s="38">
        <v>1</v>
      </c>
      <c r="F7" s="38">
        <v>0</v>
      </c>
      <c r="G7" s="38">
        <v>1</v>
      </c>
      <c r="H7" s="38" t="s">
        <v>105</v>
      </c>
      <c r="I7" s="38" t="s">
        <v>106</v>
      </c>
      <c r="J7" s="38" t="s">
        <v>107</v>
      </c>
      <c r="K7" s="38" t="s">
        <v>108</v>
      </c>
      <c r="L7" s="38" t="s">
        <v>109</v>
      </c>
      <c r="M7" s="38"/>
      <c r="N7" s="39" t="s">
        <v>110</v>
      </c>
      <c r="O7" s="39">
        <v>69.03</v>
      </c>
      <c r="P7" s="39">
        <v>99.54</v>
      </c>
      <c r="Q7" s="39">
        <v>2160</v>
      </c>
      <c r="R7" s="39">
        <v>966628</v>
      </c>
      <c r="S7" s="39">
        <v>491.95</v>
      </c>
      <c r="T7" s="39">
        <v>1964.89</v>
      </c>
      <c r="U7" s="39">
        <v>999829</v>
      </c>
      <c r="V7" s="39">
        <v>270.16000000000003</v>
      </c>
      <c r="W7" s="39">
        <v>3700.88</v>
      </c>
      <c r="X7" s="39">
        <v>107.12</v>
      </c>
      <c r="Y7" s="39">
        <v>106.93</v>
      </c>
      <c r="Z7" s="39">
        <v>113.38</v>
      </c>
      <c r="AA7" s="39">
        <v>108.9</v>
      </c>
      <c r="AB7" s="39">
        <v>111.75</v>
      </c>
      <c r="AC7" s="39">
        <v>108.97</v>
      </c>
      <c r="AD7" s="39">
        <v>109.88</v>
      </c>
      <c r="AE7" s="39">
        <v>113.97</v>
      </c>
      <c r="AF7" s="39">
        <v>114.38</v>
      </c>
      <c r="AG7" s="39">
        <v>114.5</v>
      </c>
      <c r="AH7" s="39">
        <v>114.35</v>
      </c>
      <c r="AI7" s="39">
        <v>0</v>
      </c>
      <c r="AJ7" s="39">
        <v>0</v>
      </c>
      <c r="AK7" s="39">
        <v>0</v>
      </c>
      <c r="AL7" s="39">
        <v>0</v>
      </c>
      <c r="AM7" s="39">
        <v>0</v>
      </c>
      <c r="AN7" s="39">
        <v>0.02</v>
      </c>
      <c r="AO7" s="39">
        <v>0</v>
      </c>
      <c r="AP7" s="39">
        <v>0</v>
      </c>
      <c r="AQ7" s="39">
        <v>0</v>
      </c>
      <c r="AR7" s="39">
        <v>0</v>
      </c>
      <c r="AS7" s="39">
        <v>0.79</v>
      </c>
      <c r="AT7" s="39">
        <v>421.58</v>
      </c>
      <c r="AU7" s="39">
        <v>396.66</v>
      </c>
      <c r="AV7" s="39">
        <v>159.27000000000001</v>
      </c>
      <c r="AW7" s="39">
        <v>170.2</v>
      </c>
      <c r="AX7" s="39">
        <v>203.84</v>
      </c>
      <c r="AY7" s="39">
        <v>296.75</v>
      </c>
      <c r="AZ7" s="39">
        <v>295.06</v>
      </c>
      <c r="BA7" s="39">
        <v>178.43</v>
      </c>
      <c r="BB7" s="39">
        <v>168.99</v>
      </c>
      <c r="BC7" s="39">
        <v>159.12</v>
      </c>
      <c r="BD7" s="39">
        <v>262.87</v>
      </c>
      <c r="BE7" s="39">
        <v>395.39</v>
      </c>
      <c r="BF7" s="39">
        <v>388.58</v>
      </c>
      <c r="BG7" s="39">
        <v>403.06</v>
      </c>
      <c r="BH7" s="39">
        <v>409.48</v>
      </c>
      <c r="BI7" s="39">
        <v>406.4</v>
      </c>
      <c r="BJ7" s="39">
        <v>235.04</v>
      </c>
      <c r="BK7" s="39">
        <v>226.55</v>
      </c>
      <c r="BL7" s="39">
        <v>220.35</v>
      </c>
      <c r="BM7" s="39">
        <v>212.16</v>
      </c>
      <c r="BN7" s="39">
        <v>206.16</v>
      </c>
      <c r="BO7" s="39">
        <v>270.87</v>
      </c>
      <c r="BP7" s="39">
        <v>93.63</v>
      </c>
      <c r="BQ7" s="39">
        <v>93.52</v>
      </c>
      <c r="BR7" s="39">
        <v>99.41</v>
      </c>
      <c r="BS7" s="39">
        <v>95.4</v>
      </c>
      <c r="BT7" s="39">
        <v>98.57</v>
      </c>
      <c r="BU7" s="39">
        <v>98.74</v>
      </c>
      <c r="BV7" s="39">
        <v>99.53</v>
      </c>
      <c r="BW7" s="39">
        <v>104.05</v>
      </c>
      <c r="BX7" s="39">
        <v>104.16</v>
      </c>
      <c r="BY7" s="39">
        <v>104.03</v>
      </c>
      <c r="BZ7" s="39">
        <v>105.59</v>
      </c>
      <c r="CA7" s="39">
        <v>155.55000000000001</v>
      </c>
      <c r="CB7" s="39">
        <v>156.31</v>
      </c>
      <c r="CC7" s="39">
        <v>145.51</v>
      </c>
      <c r="CD7" s="39">
        <v>151.66</v>
      </c>
      <c r="CE7" s="39">
        <v>147.38</v>
      </c>
      <c r="CF7" s="39">
        <v>180.69</v>
      </c>
      <c r="CG7" s="39">
        <v>179.62</v>
      </c>
      <c r="CH7" s="39">
        <v>171.57</v>
      </c>
      <c r="CI7" s="39">
        <v>171.29</v>
      </c>
      <c r="CJ7" s="39">
        <v>171.54</v>
      </c>
      <c r="CK7" s="39">
        <v>163.27000000000001</v>
      </c>
      <c r="CL7" s="39">
        <v>42</v>
      </c>
      <c r="CM7" s="39">
        <v>41.2</v>
      </c>
      <c r="CN7" s="39">
        <v>39.799999999999997</v>
      </c>
      <c r="CO7" s="39">
        <v>39.65</v>
      </c>
      <c r="CP7" s="39">
        <v>39.53</v>
      </c>
      <c r="CQ7" s="39">
        <v>59.95</v>
      </c>
      <c r="CR7" s="39">
        <v>59.6</v>
      </c>
      <c r="CS7" s="39">
        <v>58.97</v>
      </c>
      <c r="CT7" s="39">
        <v>58.67</v>
      </c>
      <c r="CU7" s="39">
        <v>59</v>
      </c>
      <c r="CV7" s="39">
        <v>59.94</v>
      </c>
      <c r="CW7" s="39">
        <v>88.02</v>
      </c>
      <c r="CX7" s="39">
        <v>89.2</v>
      </c>
      <c r="CY7" s="39">
        <v>90.42</v>
      </c>
      <c r="CZ7" s="39">
        <v>89.96</v>
      </c>
      <c r="DA7" s="39">
        <v>90.4</v>
      </c>
      <c r="DB7" s="39">
        <v>93.11</v>
      </c>
      <c r="DC7" s="39">
        <v>93.22</v>
      </c>
      <c r="DD7" s="39">
        <v>92.91</v>
      </c>
      <c r="DE7" s="39">
        <v>93.36</v>
      </c>
      <c r="DF7" s="39">
        <v>93.69</v>
      </c>
      <c r="DG7" s="39">
        <v>90.22</v>
      </c>
      <c r="DH7" s="39">
        <v>42.53</v>
      </c>
      <c r="DI7" s="39">
        <v>43.44</v>
      </c>
      <c r="DJ7" s="39">
        <v>44.21</v>
      </c>
      <c r="DK7" s="39">
        <v>44.85</v>
      </c>
      <c r="DL7" s="39">
        <v>45.56</v>
      </c>
      <c r="DM7" s="39">
        <v>45.31</v>
      </c>
      <c r="DN7" s="39">
        <v>45.85</v>
      </c>
      <c r="DO7" s="39">
        <v>46.73</v>
      </c>
      <c r="DP7" s="39">
        <v>47.39</v>
      </c>
      <c r="DQ7" s="39">
        <v>48.05</v>
      </c>
      <c r="DR7" s="39">
        <v>47.91</v>
      </c>
      <c r="DS7" s="39">
        <v>20.51</v>
      </c>
      <c r="DT7" s="39">
        <v>20.46</v>
      </c>
      <c r="DU7" s="39">
        <v>22.42</v>
      </c>
      <c r="DV7" s="39">
        <v>21.51</v>
      </c>
      <c r="DW7" s="39">
        <v>22.34</v>
      </c>
      <c r="DX7" s="39">
        <v>12.46</v>
      </c>
      <c r="DY7" s="39">
        <v>13.95</v>
      </c>
      <c r="DZ7" s="39">
        <v>15.33</v>
      </c>
      <c r="EA7" s="39">
        <v>16.739999999999998</v>
      </c>
      <c r="EB7" s="39">
        <v>17.97</v>
      </c>
      <c r="EC7" s="39">
        <v>15</v>
      </c>
      <c r="ED7" s="39">
        <v>1.1100000000000001</v>
      </c>
      <c r="EE7" s="39">
        <v>1.17</v>
      </c>
      <c r="EF7" s="39">
        <v>1.35</v>
      </c>
      <c r="EG7" s="39">
        <v>1.32</v>
      </c>
      <c r="EH7" s="39">
        <v>1.22</v>
      </c>
      <c r="EI7" s="39">
        <v>1.22</v>
      </c>
      <c r="EJ7" s="39">
        <v>1.26</v>
      </c>
      <c r="EK7" s="39">
        <v>1.23</v>
      </c>
      <c r="EL7" s="39">
        <v>1.23</v>
      </c>
      <c r="EM7" s="39">
        <v>1.18</v>
      </c>
      <c r="EN7" s="39">
        <v>0.76</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2018-02-22T15:04:00Z</cp:lastPrinted>
  <dcterms:created xsi:type="dcterms:W3CDTF">2017-12-25T01:36:04Z</dcterms:created>
  <dcterms:modified xsi:type="dcterms:W3CDTF">2018-02-22T15:04:01Z</dcterms:modified>
  <cp:category/>
</cp:coreProperties>
</file>