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Am0PPpMwKl95AMXTUyd45SXhitPhfrpf9bktB07oyB5fmrvdirwq5q53VkdPeKp4dkgf7kefZeJVpSRInpFmOA==" workbookSaltValue="jnb37/kb5vPd5MNbT66yQQ==" workbookSpinCount="100000"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<sst xmlns="http://schemas.openxmlformats.org/spreadsheetml/2006/main" count="232" uniqueCount="120">
  <si>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</si>
  <si>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</si>
  <si>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</si>
  <si>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</si>
  <si>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</si>
  <si>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</si>
  <si>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</si>
  <si>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</si>
  <si>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</si>
  <si>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</si>
  <si>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</si>
  <si>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</si>
  <si>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</si>
  <si>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</si>
  <si>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</si>
  <si>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</si>
  <si>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</si>
  <si>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</si>
  <si>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</si>
  <si>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</si>
  <si>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</si>
  <si>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</si>
  <si>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</si>
  <si>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</si>
  <si>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</si>
  <si>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</si>
  <si>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</si>
  <si>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</si>
  <si>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</si>
  <si>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</si>
  <si>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</si>
  <si>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</si>
  <si>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</si>
  <si>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</si>
  <si>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</si>
  <si>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</si>
  <si>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</si>
  <si>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</si>
  <si>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</si>
  <si>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</si>
  <si>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</si>
  <si>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</si>
  <si>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</si>
  <si>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</si>
  <si>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</si>
  <si>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</si>
  <si>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</si>
  <si>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</si>
  <si>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</si>
  <si>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</si>
  <si>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</si>
  <si>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</si>
  <si>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</si>
  <si>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</si>
  <si>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</si>
  <si>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</si>
  <si>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</si>
  <si>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</si>
  <si>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</si>
  <si>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</si>
  <si>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</si>
  <si>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</si>
  <si>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</si>
  <si>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</si>
  <si>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</si>
  <si>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</si>
  <si>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</si>
  <si>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</si>
  <si>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</si>
  <si>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</si>
  <si>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</si>
  <si>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</si>
  <si>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</si>
  <si>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</si>
  <si>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</si>
  <si>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</si>
  <si>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</si>
  <si>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</si>
  <si>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</si>
  <si>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</si>
  <si>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</si>
  <si>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</si>
  <si>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</si>
  <si>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</si>
  <si>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</si>
  <si>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</si>
  <si>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</si>
  <si>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</si>
  <si>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</si>
  <si>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</si>
  <si>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</si>
  <si>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</si>
  <si>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</si>
  <si>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</si>
  <si>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</si>
  <si>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</si>
  <si>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</si>
  <si>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</si>
  <si>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</si>
  <si>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</si>
  <si>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</si>
  <si>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</si>
  <si>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</si>
  <si>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</si>
  <si>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</si>
  <si>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</si>
  <si>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</si>
  <si>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</si>
  <si>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</si>
  <si>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</si>
  <si>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</si>
  <si>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</si>
  <si>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</si>
  <si>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</si>
  <si>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</si>
  <si>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</si>
  <si>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</si>
  <si>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引き続き、経営戦略に基づき事業を実施し、経営目標の達成を目指してまいります。
</t>
    <rPh sb="4" eb="6">
      <t>ヘイセイ</t>
    </rPh>
    <rPh sb="16" eb="18">
      <t>ケイエイ</t>
    </rPh>
    <rPh sb="18" eb="20">
      <t>センリャク</t>
    </rPh>
    <rPh sb="276" eb="277">
      <t>ヒ</t>
    </rPh>
    <rPh sb="278" eb="279">
      <t>ツヅ</t>
    </rPh>
    <rPh sb="281" eb="283">
      <t>ケイエイ</t>
    </rPh>
    <rPh sb="283" eb="285">
      <t>センリャク</t>
    </rPh>
    <rPh sb="286" eb="287">
      <t>モト</t>
    </rPh>
    <rPh sb="289" eb="291">
      <t>ジギョウ</t>
    </rPh>
    <rPh sb="292" eb="294">
      <t>ジッシ</t>
    </rPh>
    <rPh sb="296" eb="298">
      <t>ケイエイ</t>
    </rPh>
    <rPh sb="298" eb="300">
      <t>モクヒョウ</t>
    </rPh>
    <rPh sb="301" eb="303">
      <t>タッセイ</t>
    </rPh>
    <rPh sb="304" eb="306">
      <t>メザ</t>
    </rPh>
    <phoneticPr fontId="4"/>
  </si>
  <si>
    <t>　人口減少、節水意識の高まりや節水機器の普及などにより水道料金収入の減少傾向が続くなど、今後とも厳しい経営状況が見込まれますが、平成28年4月に策定した経営戦略（H28～H32年度）に基づき、現行料金を維持したうえで、収入増対策や経費節減に取組んだ結果、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企業債残高対給水収益比率はほぼ横ばい傾向にあります。
　施設利用率が徐々に低くなっているのは、給水人口の減少傾向に伴うものです。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ヘイセイ</t>
    </rPh>
    <rPh sb="68" eb="69">
      <t>ネン</t>
    </rPh>
    <rPh sb="70" eb="71">
      <t>ガツ</t>
    </rPh>
    <rPh sb="72" eb="74">
      <t>サクテイ</t>
    </rPh>
    <rPh sb="76" eb="78">
      <t>ケイエイ</t>
    </rPh>
    <rPh sb="78" eb="80">
      <t>センリャク</t>
    </rPh>
    <rPh sb="88" eb="90">
      <t>ネンド</t>
    </rPh>
    <rPh sb="92" eb="93">
      <t>モト</t>
    </rPh>
    <rPh sb="96" eb="98">
      <t>ゲンコウ</t>
    </rPh>
    <rPh sb="98" eb="100">
      <t>リョウキン</t>
    </rPh>
    <rPh sb="101" eb="103">
      <t>イジ</t>
    </rPh>
    <rPh sb="109" eb="112">
      <t>シュウニュウゾウ</t>
    </rPh>
    <rPh sb="112" eb="114">
      <t>タイサク</t>
    </rPh>
    <rPh sb="115" eb="117">
      <t>ケイヒ</t>
    </rPh>
    <rPh sb="117" eb="119">
      <t>セツゲン</t>
    </rPh>
    <rPh sb="120" eb="122">
      <t>トリク</t>
    </rPh>
    <rPh sb="124" eb="126">
      <t>ケッカ</t>
    </rPh>
    <rPh sb="127" eb="130">
      <t>シュウエキテキ</t>
    </rPh>
    <rPh sb="130" eb="132">
      <t>シュウシ</t>
    </rPh>
    <rPh sb="133" eb="135">
      <t>クロジ</t>
    </rPh>
    <rPh sb="136" eb="138">
      <t>イッテイ</t>
    </rPh>
    <rPh sb="139" eb="141">
      <t>シキン</t>
    </rPh>
    <rPh sb="141" eb="143">
      <t>ジョウヨ</t>
    </rPh>
    <rPh sb="144" eb="146">
      <t>カクホ</t>
    </rPh>
    <rPh sb="150" eb="152">
      <t>ケンゼン</t>
    </rPh>
    <rPh sb="153" eb="155">
      <t>ケイエイ</t>
    </rPh>
    <rPh sb="156" eb="158">
      <t>イジ</t>
    </rPh>
    <rPh sb="166" eb="168">
      <t>リョウキン</t>
    </rPh>
    <rPh sb="168" eb="170">
      <t>カイシュウ</t>
    </rPh>
    <rPh sb="170" eb="171">
      <t>リツ</t>
    </rPh>
    <rPh sb="177" eb="179">
      <t>シタマワ</t>
    </rPh>
    <rPh sb="186" eb="188">
      <t>チュウキ</t>
    </rPh>
    <rPh sb="188" eb="190">
      <t>ケイエイ</t>
    </rPh>
    <rPh sb="190" eb="192">
      <t>ケイカク</t>
    </rPh>
    <rPh sb="193" eb="194">
      <t>モト</t>
    </rPh>
    <rPh sb="196" eb="199">
      <t>シュウニュウゾウ</t>
    </rPh>
    <rPh sb="199" eb="201">
      <t>タイサク</t>
    </rPh>
    <rPh sb="204" eb="205">
      <t>ト</t>
    </rPh>
    <rPh sb="205" eb="206">
      <t>ク</t>
    </rPh>
    <rPh sb="211" eb="213">
      <t>キュウスイ</t>
    </rPh>
    <rPh sb="213" eb="215">
      <t>シュウエキ</t>
    </rPh>
    <rPh sb="215" eb="217">
      <t>イガイ</t>
    </rPh>
    <rPh sb="218" eb="220">
      <t>シュウニュウ</t>
    </rPh>
    <rPh sb="221" eb="223">
      <t>キュウスイ</t>
    </rPh>
    <rPh sb="224" eb="225">
      <t>カカ</t>
    </rPh>
    <rPh sb="226" eb="228">
      <t>ヒヨウ</t>
    </rPh>
    <rPh sb="229" eb="230">
      <t>マカナ</t>
    </rPh>
    <rPh sb="237" eb="239">
      <t>ケッカ</t>
    </rPh>
    <rPh sb="290" eb="292">
      <t>キギョウ</t>
    </rPh>
    <rPh sb="292" eb="293">
      <t>サイ</t>
    </rPh>
    <rPh sb="293" eb="295">
      <t>ザンダカ</t>
    </rPh>
    <rPh sb="305" eb="306">
      <t>ヨコ</t>
    </rPh>
    <rPh sb="308" eb="310">
      <t>ケイコウ</t>
    </rPh>
    <rPh sb="324" eb="326">
      <t>ジョジョ</t>
    </rPh>
    <rPh sb="327" eb="328">
      <t>ヒク</t>
    </rPh>
    <rPh sb="337" eb="339">
      <t>キュウスイ</t>
    </rPh>
    <rPh sb="339" eb="341">
      <t>ジンコウ</t>
    </rPh>
    <rPh sb="356" eb="357">
      <t>ホン</t>
    </rPh>
    <rPh sb="357" eb="358">
      <t>シ</t>
    </rPh>
    <rPh sb="360" eb="362">
      <t>キフク</t>
    </rPh>
    <rPh sb="363" eb="364">
      <t>ト</t>
    </rPh>
    <rPh sb="366" eb="368">
      <t>チケイ</t>
    </rPh>
    <rPh sb="385" eb="386">
      <t>ユウ</t>
    </rPh>
    <rPh sb="386" eb="387">
      <t>シュウ</t>
    </rPh>
    <rPh sb="387" eb="388">
      <t>リツ</t>
    </rPh>
    <rPh sb="389" eb="390">
      <t>ヒク</t>
    </rPh>
    <rPh sb="391" eb="393">
      <t>ケイコウ</t>
    </rPh>
    <rPh sb="400" eb="402">
      <t>チュウキ</t>
    </rPh>
    <rPh sb="402" eb="404">
      <t>ケイエイ</t>
    </rPh>
    <rPh sb="404" eb="406">
      <t>ケイカク</t>
    </rPh>
    <rPh sb="407" eb="408">
      <t>モト</t>
    </rPh>
    <rPh sb="410" eb="412">
      <t>ロウスイ</t>
    </rPh>
    <rPh sb="412" eb="414">
      <t>チョウサ</t>
    </rPh>
    <rPh sb="415" eb="417">
      <t>キョウカ</t>
    </rPh>
    <phoneticPr fontId="7"/>
  </si>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</sst>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1.1100000000000001</c:v>
                </c:pt>
                <c:pt idx="1">
                  <c:v>1.17</c:v>
                </c:pt>
                <c:pt idx="2">
                  <c:v>1.35</c:v>
                </c:pt>
                <c:pt idx="3">
                  <c:v>1.32</c:v>
                </c:pt>
                <c:pt idx="4">
                  <c:v>1.22</c:v>
                </c:pt>
              </c:numCache>
            </c:numRef>
          </c:val>
          <c:extLst xmlns:c16r2="http://schemas.microsoft.com/office/drawing/2015/06/chart">
            <c:ext xmlns:c16="http://schemas.microsoft.com/office/drawing/2014/chart" uri="{C3380CC4-5D6E-409C-BE32-E72D297353CC}">
              <c16:uniqueId val="{00000000-B40E-4DA0-BC80-468856E57E90}"/>
            </c:ext>
          </c:extLst>
        </c:ser>
        <c:dLbls>
          <c:showLegendKey val="0"/>
          <c:showVal val="0"/>
          <c:showCatName val="0"/>
          <c:showSerName val="0"/>
          <c:showPercent val="0"/>
          <c:showBubbleSize val="0"/>
        </c:dLbls>
        <c:gapWidth val="150"/>
        <c:axId val="501748248"/>
        <c:axId val="5017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xmlns:c16r2="http://schemas.microsoft.com/office/drawing/2015/06/chart">
            <c:ext xmlns:c16="http://schemas.microsoft.com/office/drawing/2014/chart" uri="{C3380CC4-5D6E-409C-BE32-E72D297353CC}">
              <c16:uniqueId val="{00000001-B40E-4DA0-BC80-468856E57E90}"/>
            </c:ext>
          </c:extLst>
        </c:ser>
        <c:dLbls>
          <c:showLegendKey val="0"/>
          <c:showVal val="0"/>
          <c:showCatName val="0"/>
          <c:showSerName val="0"/>
          <c:showPercent val="0"/>
          <c:showBubbleSize val="0"/>
        </c:dLbls>
        <c:marker val="1"/>
        <c:smooth val="0"/>
        <c:axId val="501748248"/>
        <c:axId val="501747856"/>
      </c:lineChart>
      <c:dateAx>
        <c:axId val="501748248"/>
        <c:scaling>
          <c:orientation val="minMax"/>
        </c:scaling>
        <c:delete val="1"/>
        <c:axPos val="b"/>
        <c:numFmt formatCode="ge" sourceLinked="1"/>
        <c:majorTickMark val="none"/>
        <c:minorTickMark val="none"/>
        <c:tickLblPos val="none"/>
        <c:crossAx val="501747856"/>
        <c:crosses val="autoZero"/>
        <c:auto val="1"/>
        <c:lblOffset val="100"/>
        <c:baseTimeUnit val="years"/>
      </c:dateAx>
      <c:valAx>
        <c:axId val="5017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107.12</c:v>
                </c:pt>
                <c:pt idx="1">
                  <c:v>106.93</c:v>
                </c:pt>
                <c:pt idx="2">
                  <c:v>113.38</c:v>
                </c:pt>
                <c:pt idx="3">
                  <c:v>108.9</c:v>
                </c:pt>
                <c:pt idx="4">
                  <c:v>111.75</c:v>
                </c:pt>
              </c:numCache>
            </c:numRef>
          </c:val>
          <c:extLst xmlns:c16r2="http://schemas.microsoft.com/office/drawing/2015/06/chart">
            <c:ext xmlns:c16="http://schemas.microsoft.com/office/drawing/2014/chart" uri="{C3380CC4-5D6E-409C-BE32-E72D297353CC}">
              <c16:uniqueId val="{00000000-D4EE-4AE6-BA79-778EC3B04230}"/>
            </c:ext>
          </c:extLst>
        </c:ser>
        <c:dLbls>
          <c:showLegendKey val="0"/>
          <c:showVal val="0"/>
          <c:showCatName val="0"/>
          <c:showSerName val="0"/>
          <c:showPercent val="0"/>
          <c:showBubbleSize val="0"/>
        </c:dLbls>
        <c:gapWidth val="150"/>
        <c:axId val="501749032"/>
        <c:axId val="5017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xmlns:c16r2="http://schemas.microsoft.com/office/drawing/2015/06/chart">
            <c:ext xmlns:c16="http://schemas.microsoft.com/office/drawing/2014/chart" uri="{C3380CC4-5D6E-409C-BE32-E72D297353CC}">
              <c16:uniqueId val="{00000001-D4EE-4AE6-BA79-778EC3B04230}"/>
            </c:ext>
          </c:extLst>
        </c:ser>
        <c:dLbls>
          <c:showLegendKey val="0"/>
          <c:showVal val="0"/>
          <c:showCatName val="0"/>
          <c:showSerName val="0"/>
          <c:showPercent val="0"/>
          <c:showBubbleSize val="0"/>
        </c:dLbls>
        <c:marker val="1"/>
        <c:smooth val="0"/>
        <c:axId val="501749032"/>
        <c:axId val="501744720"/>
      </c:lineChart>
      <c:dateAx>
        <c:axId val="501749032"/>
        <c:scaling>
          <c:orientation val="minMax"/>
        </c:scaling>
        <c:delete val="1"/>
        <c:axPos val="b"/>
        <c:numFmt formatCode="ge" sourceLinked="1"/>
        <c:majorTickMark val="none"/>
        <c:minorTickMark val="none"/>
        <c:tickLblPos val="none"/>
        <c:crossAx val="501744720"/>
        <c:crosses val="autoZero"/>
        <c:auto val="1"/>
        <c:lblOffset val="100"/>
        <c:baseTimeUnit val="years"/>
      </c:dateAx>
      <c:valAx>
        <c:axId val="50174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42.53</c:v>
                </c:pt>
                <c:pt idx="1">
                  <c:v>43.44</c:v>
                </c:pt>
                <c:pt idx="2">
                  <c:v>44.21</c:v>
                </c:pt>
                <c:pt idx="3">
                  <c:v>44.85</c:v>
                </c:pt>
                <c:pt idx="4">
                  <c:v>45.56</c:v>
                </c:pt>
              </c:numCache>
            </c:numRef>
          </c:val>
          <c:extLst xmlns:c16r2="http://schemas.microsoft.com/office/drawing/2015/06/chart">
            <c:ext xmlns:c16="http://schemas.microsoft.com/office/drawing/2014/chart" uri="{C3380CC4-5D6E-409C-BE32-E72D297353CC}">
              <c16:uniqueId val="{00000000-AABF-4A79-AEC5-EF3AD22F46B3}"/>
            </c:ext>
          </c:extLst>
        </c:ser>
        <c:dLbls>
          <c:showLegendKey val="0"/>
          <c:showVal val="0"/>
          <c:showCatName val="0"/>
          <c:showSerName val="0"/>
          <c:showPercent val="0"/>
          <c:showBubbleSize val="0"/>
        </c:dLbls>
        <c:gapWidth val="150"/>
        <c:axId val="501745504"/>
        <c:axId val="5017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xmlns:c16r2="http://schemas.microsoft.com/office/drawing/2015/06/chart">
            <c:ext xmlns:c16="http://schemas.microsoft.com/office/drawing/2014/chart" uri="{C3380CC4-5D6E-409C-BE32-E72D297353CC}">
              <c16:uniqueId val="{00000001-AABF-4A79-AEC5-EF3AD22F46B3}"/>
            </c:ext>
          </c:extLst>
        </c:ser>
        <c:dLbls>
          <c:showLegendKey val="0"/>
          <c:showVal val="0"/>
          <c:showCatName val="0"/>
          <c:showSerName val="0"/>
          <c:showPercent val="0"/>
          <c:showBubbleSize val="0"/>
        </c:dLbls>
        <c:marker val="1"/>
        <c:smooth val="0"/>
        <c:axId val="501745504"/>
        <c:axId val="501745112"/>
      </c:lineChart>
      <c:dateAx>
        <c:axId val="501745504"/>
        <c:scaling>
          <c:orientation val="minMax"/>
        </c:scaling>
        <c:delete val="1"/>
        <c:axPos val="b"/>
        <c:numFmt formatCode="ge" sourceLinked="1"/>
        <c:majorTickMark val="none"/>
        <c:minorTickMark val="none"/>
        <c:tickLblPos val="none"/>
        <c:crossAx val="501745112"/>
        <c:crosses val="autoZero"/>
        <c:auto val="1"/>
        <c:lblOffset val="100"/>
        <c:baseTimeUnit val="years"/>
      </c:dateAx>
      <c:valAx>
        <c:axId val="5017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20.51</c:v>
                </c:pt>
                <c:pt idx="1">
                  <c:v>20.46</c:v>
                </c:pt>
                <c:pt idx="2">
                  <c:v>22.42</c:v>
                </c:pt>
                <c:pt idx="3">
                  <c:v>21.51</c:v>
                </c:pt>
                <c:pt idx="4">
                  <c:v>22.34</c:v>
                </c:pt>
              </c:numCache>
            </c:numRef>
          </c:val>
          <c:extLst xmlns:c16r2="http://schemas.microsoft.com/office/drawing/2015/06/chart">
            <c:ext xmlns:c16="http://schemas.microsoft.com/office/drawing/2014/chart" uri="{C3380CC4-5D6E-409C-BE32-E72D297353CC}">
              <c16:uniqueId val="{00000000-6AEF-4526-A14A-8950FF85A339}"/>
            </c:ext>
          </c:extLst>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xmlns:c16r2="http://schemas.microsoft.com/office/drawing/2015/06/chart">
            <c:ext xmlns:c16="http://schemas.microsoft.com/office/drawing/2014/chart" uri="{C3380CC4-5D6E-409C-BE32-E72D297353CC}">
              <c16:uniqueId val="{00000001-6AEF-4526-A14A-8950FF85A339}"/>
            </c:ext>
          </c:extLst>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30-429A-AC93-E388570603F9}"/>
            </c:ext>
          </c:extLst>
        </c:ser>
        <c:dLbls>
          <c:showLegendKey val="0"/>
          <c:showVal val="0"/>
          <c:showCatName val="0"/>
          <c:showSerName val="0"/>
          <c:showPercent val="0"/>
          <c:showBubbleSize val="0"/>
        </c:dLbls>
        <c:gapWidth val="150"/>
        <c:axId val="502985200"/>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430-429A-AC93-E388570603F9}"/>
            </c:ext>
          </c:extLst>
        </c:ser>
        <c:dLbls>
          <c:showLegendKey val="0"/>
          <c:showVal val="0"/>
          <c:showCatName val="0"/>
          <c:showSerName val="0"/>
          <c:showPercent val="0"/>
          <c:showBubbleSize val="0"/>
        </c:dLbls>
        <c:marker val="1"/>
        <c:smooth val="0"/>
        <c:axId val="502985200"/>
        <c:axId val="502978144"/>
      </c:lineChart>
      <c:dateAx>
        <c:axId val="502985200"/>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421.58</c:v>
                </c:pt>
                <c:pt idx="1">
                  <c:v>396.66</c:v>
                </c:pt>
                <c:pt idx="2">
                  <c:v>159.27000000000001</c:v>
                </c:pt>
                <c:pt idx="3">
                  <c:v>170.2</c:v>
                </c:pt>
                <c:pt idx="4">
                  <c:v>203.84</c:v>
                </c:pt>
              </c:numCache>
            </c:numRef>
          </c:val>
          <c:extLst xmlns:c16r2="http://schemas.microsoft.com/office/drawing/2015/06/chart">
            <c:ext xmlns:c16="http://schemas.microsoft.com/office/drawing/2014/chart" uri="{C3380CC4-5D6E-409C-BE32-E72D297353CC}">
              <c16:uniqueId val="{00000000-B76C-4A11-A859-6318E9D26FCD}"/>
            </c:ext>
          </c:extLst>
        </c:ser>
        <c:dLbls>
          <c:showLegendKey val="0"/>
          <c:showVal val="0"/>
          <c:showCatName val="0"/>
          <c:showSerName val="0"/>
          <c:showPercent val="0"/>
          <c:showBubbleSize val="0"/>
        </c:dLbls>
        <c:gapWidth val="150"/>
        <c:axId val="277240144"/>
        <c:axId val="277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xmlns:c16r2="http://schemas.microsoft.com/office/drawing/2015/06/chart">
            <c:ext xmlns:c16="http://schemas.microsoft.com/office/drawing/2014/chart" uri="{C3380CC4-5D6E-409C-BE32-E72D297353CC}">
              <c16:uniqueId val="{00000001-B76C-4A11-A859-6318E9D26FCD}"/>
            </c:ext>
          </c:extLst>
        </c:ser>
        <c:dLbls>
          <c:showLegendKey val="0"/>
          <c:showVal val="0"/>
          <c:showCatName val="0"/>
          <c:showSerName val="0"/>
          <c:showPercent val="0"/>
          <c:showBubbleSize val="0"/>
        </c:dLbls>
        <c:marker val="1"/>
        <c:smooth val="0"/>
        <c:axId val="277240144"/>
        <c:axId val="277244848"/>
      </c:lineChart>
      <c:dateAx>
        <c:axId val="277240144"/>
        <c:scaling>
          <c:orientation val="minMax"/>
        </c:scaling>
        <c:delete val="1"/>
        <c:axPos val="b"/>
        <c:numFmt formatCode="ge" sourceLinked="1"/>
        <c:majorTickMark val="none"/>
        <c:minorTickMark val="none"/>
        <c:tickLblPos val="none"/>
        <c:crossAx val="277244848"/>
        <c:crosses val="autoZero"/>
        <c:auto val="1"/>
        <c:lblOffset val="100"/>
        <c:baseTimeUnit val="years"/>
      </c:dateAx>
      <c:valAx>
        <c:axId val="27724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395.39</c:v>
                </c:pt>
                <c:pt idx="1">
                  <c:v>388.58</c:v>
                </c:pt>
                <c:pt idx="2">
                  <c:v>403.06</c:v>
                </c:pt>
                <c:pt idx="3">
                  <c:v>409.48</c:v>
                </c:pt>
                <c:pt idx="4">
                  <c:v>406.4</c:v>
                </c:pt>
              </c:numCache>
            </c:numRef>
          </c:val>
          <c:extLst xmlns:c16r2="http://schemas.microsoft.com/office/drawing/2015/06/chart">
            <c:ext xmlns:c16="http://schemas.microsoft.com/office/drawing/2014/chart" uri="{C3380CC4-5D6E-409C-BE32-E72D297353CC}">
              <c16:uniqueId val="{00000000-4ED3-458A-B822-DF8C71DA8E47}"/>
            </c:ext>
          </c:extLst>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xmlns:c16r2="http://schemas.microsoft.com/office/drawing/2015/06/chart">
            <c:ext xmlns:c16="http://schemas.microsoft.com/office/drawing/2014/chart" uri="{C3380CC4-5D6E-409C-BE32-E72D297353CC}">
              <c16:uniqueId val="{00000001-4ED3-458A-B822-DF8C71DA8E47}"/>
            </c:ext>
          </c:extLst>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93.63</c:v>
                </c:pt>
                <c:pt idx="1">
                  <c:v>93.52</c:v>
                </c:pt>
                <c:pt idx="2">
                  <c:v>99.41</c:v>
                </c:pt>
                <c:pt idx="3">
                  <c:v>95.4</c:v>
                </c:pt>
                <c:pt idx="4">
                  <c:v>98.57</c:v>
                </c:pt>
              </c:numCache>
            </c:numRef>
          </c:val>
          <c:extLst xmlns:c16r2="http://schemas.microsoft.com/office/drawing/2015/06/chart">
            <c:ext xmlns:c16="http://schemas.microsoft.com/office/drawing/2014/chart" uri="{C3380CC4-5D6E-409C-BE32-E72D297353CC}">
              <c16:uniqueId val="{00000000-39CB-4238-A022-4941C7EAA1A9}"/>
            </c:ext>
          </c:extLst>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xmlns:c16r2="http://schemas.microsoft.com/office/drawing/2015/06/chart">
            <c:ext xmlns:c16="http://schemas.microsoft.com/office/drawing/2014/chart" uri="{C3380CC4-5D6E-409C-BE32-E72D297353CC}">
              <c16:uniqueId val="{00000001-39CB-4238-A022-4941C7EAA1A9}"/>
            </c:ext>
          </c:extLst>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155.55000000000001</c:v>
                </c:pt>
                <c:pt idx="1">
                  <c:v>156.31</c:v>
                </c:pt>
                <c:pt idx="2">
                  <c:v>145.51</c:v>
                </c:pt>
                <c:pt idx="3">
                  <c:v>151.66</c:v>
                </c:pt>
                <c:pt idx="4">
                  <c:v>147.38</c:v>
                </c:pt>
              </c:numCache>
            </c:numRef>
          </c:val>
          <c:extLst xmlns:c16r2="http://schemas.microsoft.com/office/drawing/2015/06/chart">
            <c:ext xmlns:c16="http://schemas.microsoft.com/office/drawing/2014/chart" uri="{C3380CC4-5D6E-409C-BE32-E72D297353CC}">
              <c16:uniqueId val="{00000000-6567-45DA-9C5C-ED309A8E3C16}"/>
            </c:ext>
          </c:extLst>
        </c:ser>
        <c:dLbls>
          <c:showLegendKey val="0"/>
          <c:showVal val="0"/>
          <c:showCatName val="0"/>
          <c:showSerName val="0"/>
          <c:showPercent val="0"/>
          <c:showBubbleSize val="0"/>
        </c:dLbls>
        <c:gapWidth val="150"/>
        <c:axId val="453375560"/>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xmlns:c16r2="http://schemas.microsoft.com/office/drawing/2015/06/chart">
            <c:ext xmlns:c16="http://schemas.microsoft.com/office/drawing/2014/chart" uri="{C3380CC4-5D6E-409C-BE32-E72D297353CC}">
              <c16:uniqueId val="{00000001-6567-45DA-9C5C-ED309A8E3C16}"/>
            </c:ext>
          </c:extLst>
        </c:ser>
        <c:dLbls>
          <c:showLegendKey val="0"/>
          <c:showVal val="0"/>
          <c:showCatName val="0"/>
          <c:showSerName val="0"/>
          <c:showPercent val="0"/>
          <c:showBubbleSize val="0"/>
        </c:dLbls>
        <c:marker val="1"/>
        <c:smooth val="0"/>
        <c:axId val="453375560"/>
        <c:axId val="453370464"/>
      </c:lineChart>
      <c:dateAx>
        <c:axId val="453375560"/>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c:v>
                </c:pt>
                <c:pt idx="1">
                  <c:v>41.2</c:v>
                </c:pt>
                <c:pt idx="2">
                  <c:v>39.799999999999997</c:v>
                </c:pt>
                <c:pt idx="3">
                  <c:v>39.65</c:v>
                </c:pt>
                <c:pt idx="4">
                  <c:v>39.53</c:v>
                </c:pt>
              </c:numCache>
            </c:numRef>
          </c:val>
          <c:extLst xmlns:c16r2="http://schemas.microsoft.com/office/drawing/2015/06/chart">
            <c:ext xmlns:c16="http://schemas.microsoft.com/office/drawing/2014/chart" uri="{C3380CC4-5D6E-409C-BE32-E72D297353CC}">
              <c16:uniqueId val="{00000000-B788-43BB-A15C-F5202D95B439}"/>
            </c:ext>
          </c:extLst>
        </c:ser>
        <c:dLbls>
          <c:showLegendKey val="0"/>
          <c:showVal val="0"/>
          <c:showCatName val="0"/>
          <c:showSerName val="0"/>
          <c:showPercent val="0"/>
          <c:showBubbleSize val="0"/>
        </c:dLbls>
        <c:gapWidth val="150"/>
        <c:axId val="453374384"/>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xmlns:c16r2="http://schemas.microsoft.com/office/drawing/2015/06/chart">
            <c:ext xmlns:c16="http://schemas.microsoft.com/office/drawing/2014/chart" uri="{C3380CC4-5D6E-409C-BE32-E72D297353CC}">
              <c16:uniqueId val="{00000001-B788-43BB-A15C-F5202D95B439}"/>
            </c:ext>
          </c:extLst>
        </c:ser>
        <c:dLbls>
          <c:showLegendKey val="0"/>
          <c:showVal val="0"/>
          <c:showCatName val="0"/>
          <c:showSerName val="0"/>
          <c:showPercent val="0"/>
          <c:showBubbleSize val="0"/>
        </c:dLbls>
        <c:marker val="1"/>
        <c:smooth val="0"/>
        <c:axId val="453374384"/>
        <c:axId val="453371640"/>
      </c:lineChart>
      <c:dateAx>
        <c:axId val="453374384"/>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88.02</c:v>
                </c:pt>
                <c:pt idx="1">
                  <c:v>89.2</c:v>
                </c:pt>
                <c:pt idx="2">
                  <c:v>90.42</c:v>
                </c:pt>
                <c:pt idx="3">
                  <c:v>89.96</c:v>
                </c:pt>
                <c:pt idx="4">
                  <c:v>90.4</c:v>
                </c:pt>
              </c:numCache>
            </c:numRef>
          </c:val>
          <c:extLst xmlns:c16r2="http://schemas.microsoft.com/office/drawing/2015/06/chart">
            <c:ext xmlns:c16="http://schemas.microsoft.com/office/drawing/2014/chart" uri="{C3380CC4-5D6E-409C-BE32-E72D297353CC}">
              <c16:uniqueId val="{00000000-E537-4F32-BC51-67DB808C5796}"/>
            </c:ext>
          </c:extLst>
        </c:ser>
        <c:dLbls>
          <c:showLegendKey val="0"/>
          <c:showVal val="0"/>
          <c:showCatName val="0"/>
          <c:showSerName val="0"/>
          <c:showPercent val="0"/>
          <c:showBubbleSize val="0"/>
        </c:dLbls>
        <c:gapWidth val="150"/>
        <c:axId val="45337320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xmlns:c16r2="http://schemas.microsoft.com/office/drawing/2015/06/chart">
            <c:ext xmlns:c16="http://schemas.microsoft.com/office/drawing/2014/chart" uri="{C3380CC4-5D6E-409C-BE32-E72D297353CC}">
              <c16:uniqueId val="{00000001-E537-4F32-BC51-67DB808C5796}"/>
            </c:ext>
          </c:extLst>
        </c:ser>
        <c:dLbls>
          <c:showLegendKey val="0"/>
          <c:showVal val="0"/>
          <c:showCatName val="0"/>
          <c:showSerName val="0"/>
          <c:showPercent val="0"/>
          <c:showBubbleSize val="0"/>
        </c:dLbls>
        <c:marker val="1"/>
        <c:smooth val="0"/>
        <c:axId val="453373208"/>
        <c:axId val="453370072"/>
      </c:lineChart>
      <c:dateAx>
        <c:axId val="45337320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北九州市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966628</v>
      </c>
      <c r="AM8" s="61"/>
      <c r="AN8" s="61"/>
      <c r="AO8" s="61"/>
      <c r="AP8" s="61"/>
      <c r="AQ8" s="61"/>
      <c r="AR8" s="61"/>
      <c r="AS8" s="61"/>
      <c r="AT8" s="51">
        <f>データ!$S$6</f>
        <v>491.95</v>
      </c>
      <c r="AU8" s="52"/>
      <c r="AV8" s="52"/>
      <c r="AW8" s="52"/>
      <c r="AX8" s="52"/>
      <c r="AY8" s="52"/>
      <c r="AZ8" s="52"/>
      <c r="BA8" s="52"/>
      <c r="BB8" s="53">
        <f>データ!$T$6</f>
        <v>1964.89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69.03</v>
      </c>
      <c r="J10" s="52"/>
      <c r="K10" s="52"/>
      <c r="L10" s="52"/>
      <c r="M10" s="52"/>
      <c r="N10" s="52"/>
      <c r="O10" s="64"/>
      <c r="P10" s="53">
        <f>データ!$P$6</f>
        <v>99.54</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999829</v>
      </c>
      <c r="AM10" s="61"/>
      <c r="AN10" s="61"/>
      <c r="AO10" s="61"/>
      <c r="AP10" s="61"/>
      <c r="AQ10" s="61"/>
      <c r="AR10" s="61"/>
      <c r="AS10" s="61"/>
      <c r="AT10" s="51">
        <f>データ!$V$6</f>
        <v>270.16000000000003</v>
      </c>
      <c r="AU10" s="52"/>
      <c r="AV10" s="52"/>
      <c r="AW10" s="52"/>
      <c r="AX10" s="52"/>
      <c r="AY10" s="52"/>
      <c r="AZ10" s="52"/>
      <c r="BA10" s="52"/>
      <c r="BB10" s="53">
        <f>データ!$W$6</f>
        <v>3700.88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117</v>
      </c>
      <c r="BM66" s="89"/>
      <c r="BN66" s="89"/>
      <c r="BO66" s="89"/>
      <c r="BP66" s="89"/>
      <c r="BQ66" s="89"/>
      <c r="BR66" s="89"/>
      <c r="BS66" s="89"/>
      <c r="BT66" s="89"/>
      <c r="BU66" s="89"/>
      <c r="BV66" s="89"/>
      <c r="BW66" s="89"/>
      <c r="BX66" s="89"/>
      <c r="BY66" s="89"/>
      <c r="BZ66" s="90"/>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8"/>
      <c r="BM79" s="89"/>
      <c r="BN79" s="89"/>
      <c r="BO79" s="89"/>
      <c r="BP79" s="89"/>
      <c r="BQ79" s="89"/>
      <c r="BR79" s="89"/>
      <c r="BS79" s="89"/>
      <c r="BT79" s="89"/>
      <c r="BU79" s="89"/>
      <c r="BV79" s="89"/>
      <c r="BW79" s="89"/>
      <c r="BX79" s="89"/>
      <c r="BY79" s="89"/>
      <c r="BZ79" s="90"/>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8"/>
      <c r="BM80" s="89"/>
      <c r="BN80" s="89"/>
      <c r="BO80" s="89"/>
      <c r="BP80" s="89"/>
      <c r="BQ80" s="89"/>
      <c r="BR80" s="89"/>
      <c r="BS80" s="89"/>
      <c r="BT80" s="89"/>
      <c r="BU80" s="89"/>
      <c r="BV80" s="89"/>
      <c r="BW80" s="89"/>
      <c r="BX80" s="89"/>
      <c r="BY80" s="89"/>
      <c r="BZ80" s="90"/>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8E+nm4p7d42xPHEE/+Sxmj/iluITrj7z6HA1H0lAdXlXbUu+JxoyxA8LWZYoyBuYWXlqCBCJbBFuyC/ruVBRwQ==" saltValue="xXGrOuSdxWSS36IpfW+6J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M1" workbookViewId="0">
      <selection activeCell="DU8" sqref="DU8"/>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401005</v>
      </c>
      <c r="D6" s="34">
        <f t="shared" si="3"/>
        <v>46</v>
      </c>
      <c r="E6" s="34">
        <f t="shared" si="3"/>
        <v>1</v>
      </c>
      <c r="F6" s="34">
        <f t="shared" si="3"/>
        <v>0</v>
      </c>
      <c r="G6" s="34">
        <f t="shared" si="3"/>
        <v>1</v>
      </c>
      <c r="H6" s="34" t="str">
        <f t="shared" si="3"/>
        <v>福岡県　北九州市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69.03</v>
      </c>
      <c r="P6" s="35">
        <f t="shared" si="3"/>
        <v>99.54</v>
      </c>
      <c r="Q6" s="35">
        <f t="shared" si="3"/>
        <v>2160</v>
      </c>
      <c r="R6" s="35">
        <f t="shared" si="3"/>
        <v>966628</v>
      </c>
      <c r="S6" s="35">
        <f t="shared" si="3"/>
        <v>491.95</v>
      </c>
      <c r="T6" s="35">
        <f t="shared" si="3"/>
        <v>1964.89</v>
      </c>
      <c r="U6" s="35">
        <f t="shared" si="3"/>
        <v>999829</v>
      </c>
      <c r="V6" s="35">
        <f t="shared" si="3"/>
        <v>270.16000000000003</v>
      </c>
      <c r="W6" s="35">
        <f t="shared" si="3"/>
        <v>3700.88</v>
      </c>
      <c r="X6" s="36">
        <f>IF(X7="",NA(),X7)</f>
        <v>107.12</v>
      </c>
      <c r="Y6" s="36">
        <f t="shared" ref="Y6:AG6" si="4">IF(Y7="",NA(),Y7)</f>
        <v>106.93</v>
      </c>
      <c r="Z6" s="36">
        <f t="shared" si="4"/>
        <v>113.38</v>
      </c>
      <c r="AA6" s="36">
        <f t="shared" si="4"/>
        <v>108.9</v>
      </c>
      <c r="AB6" s="36">
        <f t="shared" si="4"/>
        <v>111.75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421.58</v>
      </c>
      <c r="AU6" s="36">
        <f t="shared" ref="AU6:BC6" si="6">IF(AU7="",NA(),AU7)</f>
        <v>396.66</v>
      </c>
      <c r="AV6" s="36">
        <f t="shared" si="6"/>
        <v>159.27000000000001</v>
      </c>
      <c r="AW6" s="36">
        <f t="shared" si="6"/>
        <v>170.2</v>
      </c>
      <c r="AX6" s="36">
        <f t="shared" si="6"/>
        <v>203.84</v>
      </c>
      <c r="AY6" s="36">
        <f t="shared" si="6"/>
        <v>296.75</v>
      </c>
      <c r="AZ6" s="36">
        <f t="shared" si="6"/>
        <v>295.06</v>
      </c>
      <c r="BA6" s="36">
        <f t="shared" si="6"/>
        <v>178.43</v>
      </c>
      <c r="BB6" s="36">
        <f t="shared" si="6"/>
        <v>168.99</v>
      </c>
      <c r="BC6" s="36">
        <f t="shared" si="6"/>
        <v>159.12</v>
      </c>
      <c r="BD6" s="35" t="str">
        <f>IF(BD7="","",IF(BD7="-","【-】","【"&amp;SUBSTITUTE(TEXT(BD7,"#,##0.00"),"-","△")&amp;"】"))</f>
        <v>【262.87】</v>
      </c>
      <c r="BE6" s="36">
        <f>IF(BE7="",NA(),BE7)</f>
        <v>395.39</v>
      </c>
      <c r="BF6" s="36">
        <f t="shared" ref="BF6:BN6" si="7">IF(BF7="",NA(),BF7)</f>
        <v>388.58</v>
      </c>
      <c r="BG6" s="36">
        <f t="shared" si="7"/>
        <v>403.06</v>
      </c>
      <c r="BH6" s="36">
        <f t="shared" si="7"/>
        <v>409.48</v>
      </c>
      <c r="BI6" s="36">
        <f t="shared" si="7"/>
        <v>406.4</v>
      </c>
      <c r="BJ6" s="36">
        <f t="shared" si="7"/>
        <v>235.04</v>
      </c>
      <c r="BK6" s="36">
        <f t="shared" si="7"/>
        <v>226.55</v>
      </c>
      <c r="BL6" s="36">
        <f t="shared" si="7"/>
        <v>220.35</v>
      </c>
      <c r="BM6" s="36">
        <f t="shared" si="7"/>
        <v>212.16</v>
      </c>
      <c r="BN6" s="36">
        <f t="shared" si="7"/>
        <v>206.16</v>
      </c>
      <c r="BO6" s="35" t="str">
        <f>IF(BO7="","",IF(BO7="-","【-】","【"&amp;SUBSTITUTE(TEXT(BO7,"#,##0.00"),"-","△")&amp;"】"))</f>
        <v>【270.87】</v>
      </c>
      <c r="BP6" s="36">
        <f>IF(BP7="",NA(),BP7)</f>
        <v>93.63</v>
      </c>
      <c r="BQ6" s="36">
        <f t="shared" ref="BQ6:BY6" si="8">IF(BQ7="",NA(),BQ7)</f>
        <v>93.52</v>
      </c>
      <c r="BR6" s="36">
        <f t="shared" si="8"/>
        <v>99.41</v>
      </c>
      <c r="BS6" s="36">
        <f t="shared" si="8"/>
        <v>95.4</v>
      </c>
      <c r="BT6" s="36">
        <f t="shared" si="8"/>
        <v>98.57</v>
      </c>
      <c r="BU6" s="36">
        <f t="shared" si="8"/>
        <v>98.74</v>
      </c>
      <c r="BV6" s="36">
        <f t="shared" si="8"/>
        <v>99.53</v>
      </c>
      <c r="BW6" s="36">
        <f t="shared" si="8"/>
        <v>104.05</v>
      </c>
      <c r="BX6" s="36">
        <f t="shared" si="8"/>
        <v>104.16</v>
      </c>
      <c r="BY6" s="36">
        <f t="shared" si="8"/>
        <v>104.03</v>
      </c>
      <c r="BZ6" s="35" t="str">
        <f>IF(BZ7="","",IF(BZ7="-","【-】","【"&amp;SUBSTITUTE(TEXT(BZ7,"#,##0.00"),"-","△")&amp;"】"))</f>
        <v>【105.59】</v>
      </c>
      <c r="CA6" s="36">
        <f>IF(CA7="",NA(),CA7)</f>
        <v>155.55000000000001</v>
      </c>
      <c r="CB6" s="36">
        <f t="shared" ref="CB6:CJ6" si="9">IF(CB7="",NA(),CB7)</f>
        <v>156.31</v>
      </c>
      <c r="CC6" s="36">
        <f t="shared" si="9"/>
        <v>145.51</v>
      </c>
      <c r="CD6" s="36">
        <f t="shared" si="9"/>
        <v>151.66</v>
      </c>
      <c r="CE6" s="36">
        <f t="shared" si="9"/>
        <v>147.38</v>
      </c>
      <c r="CF6" s="36">
        <f t="shared" si="9"/>
        <v>180.69</v>
      </c>
      <c r="CG6" s="36">
        <f t="shared" si="9"/>
        <v>179.62</v>
      </c>
      <c r="CH6" s="36">
        <f t="shared" si="9"/>
        <v>171.57</v>
      </c>
      <c r="CI6" s="36">
        <f t="shared" si="9"/>
        <v>171.29</v>
      </c>
      <c r="CJ6" s="36">
        <f t="shared" si="9"/>
        <v>171.54</v>
      </c>
      <c r="CK6" s="35" t="str">
        <f>IF(CK7="","",IF(CK7="-","【-】","【"&amp;SUBSTITUTE(TEXT(CK7,"#,##0.00"),"-","△")&amp;"】"))</f>
        <v>【163.27】</v>
      </c>
      <c r="CL6" s="36">
        <f>IF(CL7="",NA(),CL7)</f>
        <v>42</v>
      </c>
      <c r="CM6" s="36">
        <f t="shared" ref="CM6:CU6" si="10">IF(CM7="",NA(),CM7)</f>
        <v>41.2</v>
      </c>
      <c r="CN6" s="36">
        <f t="shared" si="10"/>
        <v>39.799999999999997</v>
      </c>
      <c r="CO6" s="36">
        <f t="shared" si="10"/>
        <v>39.65</v>
      </c>
      <c r="CP6" s="36">
        <f t="shared" si="10"/>
        <v>39.53</v>
      </c>
      <c r="CQ6" s="36">
        <f t="shared" si="10"/>
        <v>59.95</v>
      </c>
      <c r="CR6" s="36">
        <f t="shared" si="10"/>
        <v>59.6</v>
      </c>
      <c r="CS6" s="36">
        <f t="shared" si="10"/>
        <v>58.97</v>
      </c>
      <c r="CT6" s="36">
        <f t="shared" si="10"/>
        <v>58.67</v>
      </c>
      <c r="CU6" s="36">
        <f t="shared" si="10"/>
        <v>59</v>
      </c>
      <c r="CV6" s="35" t="str">
        <f>IF(CV7="","",IF(CV7="-","【-】","【"&amp;SUBSTITUTE(TEXT(CV7,"#,##0.00"),"-","△")&amp;"】"))</f>
        <v>【59.94】</v>
      </c>
      <c r="CW6" s="36">
        <f>IF(CW7="",NA(),CW7)</f>
        <v>88.02</v>
      </c>
      <c r="CX6" s="36">
        <f t="shared" ref="CX6:DF6" si="11">IF(CX7="",NA(),CX7)</f>
        <v>89.2</v>
      </c>
      <c r="CY6" s="36">
        <f t="shared" si="11"/>
        <v>90.42</v>
      </c>
      <c r="CZ6" s="36">
        <f t="shared" si="11"/>
        <v>89.96</v>
      </c>
      <c r="DA6" s="36">
        <f t="shared" si="11"/>
        <v>90.4</v>
      </c>
      <c r="DB6" s="36">
        <f t="shared" si="11"/>
        <v>93.11</v>
      </c>
      <c r="DC6" s="36">
        <f t="shared" si="11"/>
        <v>93.22</v>
      </c>
      <c r="DD6" s="36">
        <f t="shared" si="11"/>
        <v>92.91</v>
      </c>
      <c r="DE6" s="36">
        <f t="shared" si="11"/>
        <v>93.36</v>
      </c>
      <c r="DF6" s="36">
        <f t="shared" si="11"/>
        <v>93.69</v>
      </c>
      <c r="DG6" s="35" t="str">
        <f>IF(DG7="","",IF(DG7="-","【-】","【"&amp;SUBSTITUTE(TEXT(DG7,"#,##0.00"),"-","△")&amp;"】"))</f>
        <v>【90.22】</v>
      </c>
      <c r="DH6" s="36">
        <f>IF(DH7="",NA(),DH7)</f>
        <v>42.53</v>
      </c>
      <c r="DI6" s="36">
        <f t="shared" ref="DI6:DQ6" si="12">IF(DI7="",NA(),DI7)</f>
        <v>43.44</v>
      </c>
      <c r="DJ6" s="36">
        <f t="shared" si="12"/>
        <v>44.21</v>
      </c>
      <c r="DK6" s="36">
        <f t="shared" si="12"/>
        <v>44.85</v>
      </c>
      <c r="DL6" s="36">
        <f t="shared" si="12"/>
        <v>45.56</v>
      </c>
      <c r="DM6" s="36">
        <f t="shared" si="12"/>
        <v>45.31</v>
      </c>
      <c r="DN6" s="36">
        <f t="shared" si="12"/>
        <v>45.85</v>
      </c>
      <c r="DO6" s="36">
        <f t="shared" si="12"/>
        <v>46.73</v>
      </c>
      <c r="DP6" s="36">
        <f t="shared" si="12"/>
        <v>47.39</v>
      </c>
      <c r="DQ6" s="36">
        <f t="shared" si="12"/>
        <v>48.05</v>
      </c>
      <c r="DR6" s="35" t="str">
        <f>IF(DR7="","",IF(DR7="-","【-】","【"&amp;SUBSTITUTE(TEXT(DR7,"#,##0.00"),"-","△")&amp;"】"))</f>
        <v>【47.91】</v>
      </c>
      <c r="DS6" s="36">
        <f>IF(DS7="",NA(),DS7)</f>
        <v>20.51</v>
      </c>
      <c r="DT6" s="36">
        <f t="shared" ref="DT6:EB6" si="13">IF(DT7="",NA(),DT7)</f>
        <v>20.46</v>
      </c>
      <c r="DU6" s="36">
        <f t="shared" si="13"/>
        <v>22.42</v>
      </c>
      <c r="DV6" s="36">
        <f t="shared" si="13"/>
        <v>21.51</v>
      </c>
      <c r="DW6" s="36">
        <f t="shared" si="13"/>
        <v>22.34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1.1100000000000001</v>
      </c>
      <c r="EE6" s="36">
        <f t="shared" ref="EE6:EM6" si="14">IF(EE7="",NA(),EE7)</f>
        <v>1.17</v>
      </c>
      <c r="EF6" s="36">
        <f t="shared" si="14"/>
        <v>1.35</v>
      </c>
      <c r="EG6" s="36">
        <f t="shared" si="14"/>
        <v>1.32</v>
      </c>
      <c r="EH6" s="36">
        <f t="shared" si="14"/>
        <v>1.22</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401005</v>
      </c>
      <c r="D7" s="38">
        <v>46</v>
      </c>
      <c r="E7" s="38">
        <v>1</v>
      </c>
      <c r="F7" s="38">
        <v>0</v>
      </c>
      <c r="G7" s="38">
        <v>1</v>
      </c>
      <c r="H7" s="38" t="s">
        <v>105</v>
      </c>
      <c r="I7" s="38" t="s">
        <v>106</v>
      </c>
      <c r="J7" s="38" t="s">
        <v>107</v>
      </c>
      <c r="K7" s="38" t="s">
        <v>108</v>
      </c>
      <c r="L7" s="38" t="s">
        <v>109</v>
      </c>
      <c r="M7" s="38"/>
      <c r="N7" s="39" t="s">
        <v>110</v>
      </c>
      <c r="O7" s="39">
        <v>69.03</v>
      </c>
      <c r="P7" s="39">
        <v>99.54</v>
      </c>
      <c r="Q7" s="39">
        <v>2160</v>
      </c>
      <c r="R7" s="39">
        <v>966628</v>
      </c>
      <c r="S7" s="39">
        <v>491.95</v>
      </c>
      <c r="T7" s="39">
        <v>1964.89</v>
      </c>
      <c r="U7" s="39">
        <v>999829</v>
      </c>
      <c r="V7" s="39">
        <v>270.16000000000003</v>
      </c>
      <c r="W7" s="39">
        <v>3700.88</v>
      </c>
      <c r="X7" s="39">
        <v>107.12</v>
      </c>
      <c r="Y7" s="39">
        <v>106.93</v>
      </c>
      <c r="Z7" s="39">
        <v>113.38</v>
      </c>
      <c r="AA7" s="39">
        <v>108.9</v>
      </c>
      <c r="AB7" s="39">
        <v>111.75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421.58</v>
      </c>
      <c r="AU7" s="39">
        <v>396.66</v>
      </c>
      <c r="AV7" s="39">
        <v>159.27000000000001</v>
      </c>
      <c r="AW7" s="39">
        <v>170.2</v>
      </c>
      <c r="AX7" s="39">
        <v>203.84</v>
      </c>
      <c r="AY7" s="39">
        <v>296.75</v>
      </c>
      <c r="AZ7" s="39">
        <v>295.06</v>
      </c>
      <c r="BA7" s="39">
        <v>178.43</v>
      </c>
      <c r="BB7" s="39">
        <v>168.99</v>
      </c>
      <c r="BC7" s="39">
        <v>159.12</v>
      </c>
      <c r="BD7" s="39">
        <v>262.87</v>
      </c>
      <c r="BE7" s="39">
        <v>395.39</v>
      </c>
      <c r="BF7" s="39">
        <v>388.58</v>
      </c>
      <c r="BG7" s="39">
        <v>403.06</v>
      </c>
      <c r="BH7" s="39">
        <v>409.48</v>
      </c>
      <c r="BI7" s="39">
        <v>406.4</v>
      </c>
      <c r="BJ7" s="39">
        <v>235.04</v>
      </c>
      <c r="BK7" s="39">
        <v>226.55</v>
      </c>
      <c r="BL7" s="39">
        <v>220.35</v>
      </c>
      <c r="BM7" s="39">
        <v>212.16</v>
      </c>
      <c r="BN7" s="39">
        <v>206.16</v>
      </c>
      <c r="BO7" s="39">
        <v>270.87</v>
      </c>
      <c r="BP7" s="39">
        <v>93.63</v>
      </c>
      <c r="BQ7" s="39">
        <v>93.52</v>
      </c>
      <c r="BR7" s="39">
        <v>99.41</v>
      </c>
      <c r="BS7" s="39">
        <v>95.4</v>
      </c>
      <c r="BT7" s="39">
        <v>98.57</v>
      </c>
      <c r="BU7" s="39">
        <v>98.74</v>
      </c>
      <c r="BV7" s="39">
        <v>99.53</v>
      </c>
      <c r="BW7" s="39">
        <v>104.05</v>
      </c>
      <c r="BX7" s="39">
        <v>104.16</v>
      </c>
      <c r="BY7" s="39">
        <v>104.03</v>
      </c>
      <c r="BZ7" s="39">
        <v>105.59</v>
      </c>
      <c r="CA7" s="39">
        <v>155.55000000000001</v>
      </c>
      <c r="CB7" s="39">
        <v>156.31</v>
      </c>
      <c r="CC7" s="39">
        <v>145.51</v>
      </c>
      <c r="CD7" s="39">
        <v>151.66</v>
      </c>
      <c r="CE7" s="39">
        <v>147.38</v>
      </c>
      <c r="CF7" s="39">
        <v>180.69</v>
      </c>
      <c r="CG7" s="39">
        <v>179.62</v>
      </c>
      <c r="CH7" s="39">
        <v>171.57</v>
      </c>
      <c r="CI7" s="39">
        <v>171.29</v>
      </c>
      <c r="CJ7" s="39">
        <v>171.54</v>
      </c>
      <c r="CK7" s="39">
        <v>163.27000000000001</v>
      </c>
      <c r="CL7" s="39">
        <v>42</v>
      </c>
      <c r="CM7" s="39">
        <v>41.2</v>
      </c>
      <c r="CN7" s="39">
        <v>39.799999999999997</v>
      </c>
      <c r="CO7" s="39">
        <v>39.65</v>
      </c>
      <c r="CP7" s="39">
        <v>39.53</v>
      </c>
      <c r="CQ7" s="39">
        <v>59.95</v>
      </c>
      <c r="CR7" s="39">
        <v>59.6</v>
      </c>
      <c r="CS7" s="39">
        <v>58.97</v>
      </c>
      <c r="CT7" s="39">
        <v>58.67</v>
      </c>
      <c r="CU7" s="39">
        <v>59</v>
      </c>
      <c r="CV7" s="39">
        <v>59.94</v>
      </c>
      <c r="CW7" s="39">
        <v>88.02</v>
      </c>
      <c r="CX7" s="39">
        <v>89.2</v>
      </c>
      <c r="CY7" s="39">
        <v>90.42</v>
      </c>
      <c r="CZ7" s="39">
        <v>89.96</v>
      </c>
      <c r="DA7" s="39">
        <v>90.4</v>
      </c>
      <c r="DB7" s="39">
        <v>93.11</v>
      </c>
      <c r="DC7" s="39">
        <v>93.22</v>
      </c>
      <c r="DD7" s="39">
        <v>92.91</v>
      </c>
      <c r="DE7" s="39">
        <v>93.36</v>
      </c>
      <c r="DF7" s="39">
        <v>93.69</v>
      </c>
      <c r="DG7" s="39">
        <v>90.22</v>
      </c>
      <c r="DH7" s="39">
        <v>42.53</v>
      </c>
      <c r="DI7" s="39">
        <v>43.44</v>
      </c>
      <c r="DJ7" s="39">
        <v>44.21</v>
      </c>
      <c r="DK7" s="39">
        <v>44.85</v>
      </c>
      <c r="DL7" s="39">
        <v>45.56</v>
      </c>
      <c r="DM7" s="39">
        <v>45.31</v>
      </c>
      <c r="DN7" s="39">
        <v>45.85</v>
      </c>
      <c r="DO7" s="39">
        <v>46.73</v>
      </c>
      <c r="DP7" s="39">
        <v>47.39</v>
      </c>
      <c r="DQ7" s="39">
        <v>48.05</v>
      </c>
      <c r="DR7" s="39">
        <v>47.91</v>
      </c>
      <c r="DS7" s="39">
        <v>20.51</v>
      </c>
      <c r="DT7" s="39">
        <v>20.46</v>
      </c>
      <c r="DU7" s="39">
        <v>22.42</v>
      </c>
      <c r="DV7" s="39">
        <v>21.51</v>
      </c>
      <c r="DW7" s="39">
        <v>22.34</v>
      </c>
      <c r="DX7" s="39">
        <v>12.46</v>
      </c>
      <c r="DY7" s="39">
        <v>13.95</v>
      </c>
      <c r="DZ7" s="39">
        <v>15.33</v>
      </c>
      <c r="EA7" s="39">
        <v>16.739999999999998</v>
      </c>
      <c r="EB7" s="39">
        <v>17.97</v>
      </c>
      <c r="EC7" s="39">
        <v>15</v>
      </c>
      <c r="ED7" s="39">
        <v>1.1100000000000001</v>
      </c>
      <c r="EE7" s="39">
        <v>1.17</v>
      </c>
      <c r="EF7" s="39">
        <v>1.35</v>
      </c>
      <c r="EG7" s="39">
        <v>1.32</v>
      </c>
      <c r="EH7" s="39">
        <v>1.22</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2018-02-22T15:04:00Z</cp:lastPrinted>
  <dcterms:created xsi:type="dcterms:W3CDTF">2017-12-25T01:36:04Z</dcterms:created>
  <dcterms:modified xsi:type="dcterms:W3CDTF">2018-02-22T15:04:01Z</dcterms:modified>
  <cp:category/>
</cp:coreProperties>
</file>