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71027"/>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K86" i="4"/>
  <c r="J86" i="4"/>
  <c r="I86" i="4"/>
  <c r="E86" i="4"/>
  <c r="BB10" i="4"/>
  <c r="AT10" i="4"/>
  <c r="AD10" i="4"/>
  <c r="B10" i="4"/>
  <c r="P8" i="4"/>
  <c r="I8"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<sst xmlns="http://schemas.openxmlformats.org/spreadsheetml/2006/main" count="235" uniqueCount="123">
  <si>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</si>
  <si>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</si>
  <si>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</si>
  <si>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</si>
  <si>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</si>
  <si>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</si>
  <si>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</si>
  <si>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</si>
  <si>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</si>
  <si>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</si>
  <si>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</si>
  <si>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</si>
  <si>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</si>
  <si>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</si>
  <si>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</si>
  <si>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</si>
  <si>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</si>
  <si>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</si>
  <si>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</si>
  <si>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</si>
  <si>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</si>
  <si>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</si>
  <si>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</si>
  <si>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</si>
  <si>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</si>
  <si>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</si>
  <si>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</si>
  <si>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</si>
  <si>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</si>
  <si>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</si>
  <si>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</si>
  <si>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</si>
  <si>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</si>
  <si>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</si>
  <si>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</si>
  <si>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</si>
  <si>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</si>
  <si>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</si>
  <si>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</si>
  <si>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</si>
  <si>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</si>
  <si>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</si>
  <si>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</si>
  <si>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</si>
  <si>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</si>
  <si>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</si>
  <si>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</si>
  <si>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</si>
  <si>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</si>
  <si>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</si>
  <si>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</si>
  <si>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</si>
  <si>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</si>
  <si>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</si>
  <si>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</si>
  <si>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</si>
  <si>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</si>
  <si>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</si>
  <si>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</si>
  <si>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</si>
  <si>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</si>
  <si>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</si>
  <si>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</si>
  <si>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</si>
  <si>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</si>
  <si>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</si>
  <si>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</si>
  <si>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</si>
  <si>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</si>
  <si>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</si>
  <si>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</si>
  <si>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</si>
  <si>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</si>
  <si>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</si>
  <si>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</si>
  <si>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</si>
  <si>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</si>
  <si>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</si>
  <si>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</si>
  <si>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</si>
  <si>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</si>
  <si>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</si>
  <si>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</si>
  <si>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</si>
  <si>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</si>
  <si>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</si>
  <si>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</si>
  <si>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</si>
  <si>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</si>
  <si>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</si>
  <si>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</si>
  <si>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</si>
  <si>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</si>
  <si>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</si>
  <si>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</si>
  <si>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</si>
  <si>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</si>
  <si>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</si>
  <si>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</si>
  <si>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</si>
  <si>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</si>
  <si>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</si>
  <si>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</si>
  <si>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</si>
  <si>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</si>
  <si>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</si>
  <si>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</si>
  <si>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</si>
  <si>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北九州市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</si>
  <si>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</si>
  <si>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</si>
  <si>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</si>
  <si>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</si>
  <si>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</si>
  <si>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</si>
  <si>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</si>
  <si>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</si>
  <si>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</si>
  <si>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</si>
  <si>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</si>
  <si>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</si>
  <si>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xml:space="preserve">　現在、平成28～32年度までの経営戦略（中期経営計画）に基づき、事業を実施しています。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
</t>
    <rPh sb="4" eb="6">
      <t>ヘイセイ</t>
    </rPh>
    <rPh sb="130" eb="133">
      <t>ゲスイドウ</t>
    </rPh>
    <rPh sb="133" eb="135">
      <t>シヨウ</t>
    </rPh>
    <rPh sb="135" eb="136">
      <t>リョウ</t>
    </rPh>
    <phoneticPr fontId="4"/>
  </si>
  <si>
    <t xml:space="preserve">  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いるものの、経常収支比率は何れの年もほぼ100％以上の数値で推移しており、累積欠損比率も0％のため、経営の健全性は維持されています。これは経営戦略に基づく資産の有効活用による収入などがあるためです。
　流動比率が平成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企業債残高対事業規模比率は、経営戦略に基づき計画的に企業債を償還していることから、減少傾向にあります。
　汚水処理原価は平成24～28年度はほぼ横ばいであるため、今後も、より一層の経費節減が必要です。
　施設利用率、水洗化率はいずれも類似団体平均値を上回っています。引き続き水洗勧奨を進めており、平成28年度の水洗化率は99.7％となっております。</t>
    <rPh sb="196" eb="198">
      <t>ケイエイ</t>
    </rPh>
    <rPh sb="198" eb="200">
      <t>センリャク</t>
    </rPh>
    <rPh sb="233" eb="235">
      <t>ヘイセイ</t>
    </rPh>
    <rPh sb="349" eb="351">
      <t>ケイエイ</t>
    </rPh>
    <rPh sb="351" eb="353">
      <t>センリャク</t>
    </rPh>
    <rPh sb="357" eb="360">
      <t>ケイカクテキ</t>
    </rPh>
    <rPh sb="365" eb="367">
      <t>ショウカン</t>
    </rPh>
    <rPh sb="395" eb="397">
      <t>ヘイセイ</t>
    </rPh>
    <rPh sb="483" eb="485">
      <t>ヘイセイ</t>
    </rPh>
    <rPh sb="487" eb="48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</si>
</sst>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0.3</c:v>
                </c:pt>
                <c:pt idx="1">
                  <c:v>0.38</c:v>
                </c:pt>
                <c:pt idx="2">
                  <c:v>0.37</c:v>
                </c:pt>
                <c:pt idx="3">
                  <c:v>0.35</c:v>
                </c:pt>
                <c:pt idx="4">
                  <c:v>0.35</c:v>
                </c:pt>
              </c:numCache>
            </c:numRef>
          </c:val>
          <c:extLst xmlns:c16r2="http://schemas.microsoft.com/office/drawing/2015/06/chart">
            <c:ext xmlns:c16="http://schemas.microsoft.com/office/drawing/2014/chart" uri="{C3380CC4-5D6E-409C-BE32-E72D297353CC}">
              <c16:uniqueId val="{00000000-1D1D-4688-95A2-419BBACA3D13}"/>
            </c:ext>
          </c:extLst>
        </c:ser>
        <c:dLbls>
          <c:showLegendKey val="0"/>
          <c:showVal val="0"/>
          <c:showCatName val="0"/>
          <c:showSerName val="0"/>
          <c:showPercent val="0"/>
          <c:showBubbleSize val="0"/>
        </c:dLbls>
        <c:gapWidth val="150"/>
        <c:axId val="453374776"/>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extLst xmlns:c16r2="http://schemas.microsoft.com/office/drawing/2015/06/chart">
            <c:ext xmlns:c16="http://schemas.microsoft.com/office/drawing/2014/chart" uri="{C3380CC4-5D6E-409C-BE32-E72D297353CC}">
              <c16:uniqueId val="{00000001-1D1D-4688-95A2-419BBACA3D13}"/>
            </c:ext>
          </c:extLst>
        </c:ser>
        <c:dLbls>
          <c:showLegendKey val="0"/>
          <c:showVal val="0"/>
          <c:showCatName val="0"/>
          <c:showSerName val="0"/>
          <c:showPercent val="0"/>
          <c:showBubbleSize val="0"/>
        </c:dLbls>
        <c:marker val="1"/>
        <c:smooth val="0"/>
        <c:axId val="453374776"/>
        <c:axId val="453377128"/>
      </c:lineChart>
      <c:dateAx>
        <c:axId val="453374776"/>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100.36</c:v>
                </c:pt>
                <c:pt idx="1">
                  <c:v>99.88</c:v>
                </c:pt>
                <c:pt idx="2">
                  <c:v>106.09</c:v>
                </c:pt>
                <c:pt idx="3">
                  <c:v>106.36</c:v>
                </c:pt>
                <c:pt idx="4">
                  <c:v>105.2</c:v>
                </c:pt>
              </c:numCache>
            </c:numRef>
          </c:val>
          <c:extLst xmlns:c16r2="http://schemas.microsoft.com/office/drawing/2015/06/chart">
            <c:ext xmlns:c16="http://schemas.microsoft.com/office/drawing/2014/chart" uri="{C3380CC4-5D6E-409C-BE32-E72D297353CC}">
              <c16:uniqueId val="{00000000-DB10-4BEF-9426-0B818E9AAE43}"/>
            </c:ext>
          </c:extLst>
        </c:ser>
        <c:dLbls>
          <c:showLegendKey val="0"/>
          <c:showVal val="0"/>
          <c:showCatName val="0"/>
          <c:showSerName val="0"/>
          <c:showPercent val="0"/>
          <c:showBubbleSize val="0"/>
        </c:dLbls>
        <c:gapWidth val="150"/>
        <c:axId val="453372816"/>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extLst xmlns:c16r2="http://schemas.microsoft.com/office/drawing/2015/06/chart">
            <c:ext xmlns:c16="http://schemas.microsoft.com/office/drawing/2014/chart" uri="{C3380CC4-5D6E-409C-BE32-E72D297353CC}">
              <c16:uniqueId val="{00000001-DB10-4BEF-9426-0B818E9AAE43}"/>
            </c:ext>
          </c:extLst>
        </c:ser>
        <c:dLbls>
          <c:showLegendKey val="0"/>
          <c:showVal val="0"/>
          <c:showCatName val="0"/>
          <c:showSerName val="0"/>
          <c:showPercent val="0"/>
          <c:showBubbleSize val="0"/>
        </c:dLbls>
        <c:marker val="1"/>
        <c:smooth val="0"/>
        <c:axId val="453372816"/>
        <c:axId val="502982848"/>
      </c:lineChart>
      <c:dateAx>
        <c:axId val="453372816"/>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30.6</c:v>
                </c:pt>
                <c:pt idx="1">
                  <c:v>31.68</c:v>
                </c:pt>
                <c:pt idx="2">
                  <c:v>43.54</c:v>
                </c:pt>
                <c:pt idx="3">
                  <c:v>44.59</c:v>
                </c:pt>
                <c:pt idx="4">
                  <c:v>45.97</c:v>
                </c:pt>
              </c:numCache>
            </c:numRef>
          </c:val>
          <c:extLst xmlns:c16r2="http://schemas.microsoft.com/office/drawing/2015/06/chart">
            <c:ext xmlns:c16="http://schemas.microsoft.com/office/drawing/2014/chart" uri="{C3380CC4-5D6E-409C-BE32-E72D297353CC}">
              <c16:uniqueId val="{00000000-2536-4043-8BE4-575BD031C86B}"/>
            </c:ext>
          </c:extLst>
        </c:ser>
        <c:dLbls>
          <c:showLegendKey val="0"/>
          <c:showVal val="0"/>
          <c:showCatName val="0"/>
          <c:showSerName val="0"/>
          <c:showPercent val="0"/>
          <c:showBubbleSize val="0"/>
        </c:dLbls>
        <c:gapWidth val="150"/>
        <c:axId val="502979712"/>
        <c:axId val="50298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extLst xmlns:c16r2="http://schemas.microsoft.com/office/drawing/2015/06/chart">
            <c:ext xmlns:c16="http://schemas.microsoft.com/office/drawing/2014/chart" uri="{C3380CC4-5D6E-409C-BE32-E72D297353CC}">
              <c16:uniqueId val="{00000001-2536-4043-8BE4-575BD031C86B}"/>
            </c:ext>
          </c:extLst>
        </c:ser>
        <c:dLbls>
          <c:showLegendKey val="0"/>
          <c:showVal val="0"/>
          <c:showCatName val="0"/>
          <c:showSerName val="0"/>
          <c:showPercent val="0"/>
          <c:showBubbleSize val="0"/>
        </c:dLbls>
        <c:marker val="1"/>
        <c:smooth val="0"/>
        <c:axId val="502979712"/>
        <c:axId val="502984808"/>
      </c:lineChart>
      <c:dateAx>
        <c:axId val="502979712"/>
        <c:scaling>
          <c:orientation val="minMax"/>
        </c:scaling>
        <c:delete val="1"/>
        <c:axPos val="b"/>
        <c:numFmt formatCode="ge" sourceLinked="1"/>
        <c:majorTickMark val="none"/>
        <c:minorTickMark val="none"/>
        <c:tickLblPos val="none"/>
        <c:crossAx val="502984808"/>
        <c:crosses val="autoZero"/>
        <c:auto val="1"/>
        <c:lblOffset val="100"/>
        <c:baseTimeUnit val="years"/>
      </c:dateAx>
      <c:valAx>
        <c:axId val="50298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2.27</c:v>
                </c:pt>
                <c:pt idx="1">
                  <c:v>2.56</c:v>
                </c:pt>
                <c:pt idx="2">
                  <c:v>3.07</c:v>
                </c:pt>
                <c:pt idx="3">
                  <c:v>3.57</c:v>
                </c:pt>
                <c:pt idx="4">
                  <c:v>4.08</c:v>
                </c:pt>
              </c:numCache>
            </c:numRef>
          </c:val>
          <c:extLst xmlns:c16r2="http://schemas.microsoft.com/office/drawing/2015/06/chart">
            <c:ext xmlns:c16="http://schemas.microsoft.com/office/drawing/2014/chart" uri="{C3380CC4-5D6E-409C-BE32-E72D297353CC}">
              <c16:uniqueId val="{00000000-A125-459D-8F99-143364320504}"/>
            </c:ext>
          </c:extLst>
        </c:ser>
        <c:dLbls>
          <c:showLegendKey val="0"/>
          <c:showVal val="0"/>
          <c:showCatName val="0"/>
          <c:showSerName val="0"/>
          <c:showPercent val="0"/>
          <c:showBubbleSize val="0"/>
        </c:dLbls>
        <c:gapWidth val="150"/>
        <c:axId val="502982064"/>
        <c:axId val="5029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extLst xmlns:c16r2="http://schemas.microsoft.com/office/drawing/2015/06/chart">
            <c:ext xmlns:c16="http://schemas.microsoft.com/office/drawing/2014/chart" uri="{C3380CC4-5D6E-409C-BE32-E72D297353CC}">
              <c16:uniqueId val="{00000001-A125-459D-8F99-143364320504}"/>
            </c:ext>
          </c:extLst>
        </c:ser>
        <c:dLbls>
          <c:showLegendKey val="0"/>
          <c:showVal val="0"/>
          <c:showCatName val="0"/>
          <c:showSerName val="0"/>
          <c:showPercent val="0"/>
          <c:showBubbleSize val="0"/>
        </c:dLbls>
        <c:marker val="1"/>
        <c:smooth val="0"/>
        <c:axId val="502982064"/>
        <c:axId val="502979320"/>
      </c:lineChart>
      <c:dateAx>
        <c:axId val="502982064"/>
        <c:scaling>
          <c:orientation val="minMax"/>
        </c:scaling>
        <c:delete val="1"/>
        <c:axPos val="b"/>
        <c:numFmt formatCode="ge" sourceLinked="1"/>
        <c:majorTickMark val="none"/>
        <c:minorTickMark val="none"/>
        <c:tickLblPos val="none"/>
        <c:crossAx val="502979320"/>
        <c:crosses val="autoZero"/>
        <c:auto val="1"/>
        <c:lblOffset val="100"/>
        <c:baseTimeUnit val="years"/>
      </c:dateAx>
      <c:valAx>
        <c:axId val="50297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A3-45FE-9663-8638316B3A23}"/>
            </c:ext>
          </c:extLst>
        </c:ser>
        <c:dLbls>
          <c:showLegendKey val="0"/>
          <c:showVal val="0"/>
          <c:showCatName val="0"/>
          <c:showSerName val="0"/>
          <c:showPercent val="0"/>
          <c:showBubbleSize val="0"/>
        </c:dLbls>
        <c:gapWidth val="150"/>
        <c:axId val="502978928"/>
        <c:axId val="50298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extLst xmlns:c16r2="http://schemas.microsoft.com/office/drawing/2015/06/chart">
            <c:ext xmlns:c16="http://schemas.microsoft.com/office/drawing/2014/chart" uri="{C3380CC4-5D6E-409C-BE32-E72D297353CC}">
              <c16:uniqueId val="{00000001-F1A3-45FE-9663-8638316B3A23}"/>
            </c:ext>
          </c:extLst>
        </c:ser>
        <c:dLbls>
          <c:showLegendKey val="0"/>
          <c:showVal val="0"/>
          <c:showCatName val="0"/>
          <c:showSerName val="0"/>
          <c:showPercent val="0"/>
          <c:showBubbleSize val="0"/>
        </c:dLbls>
        <c:marker val="1"/>
        <c:smooth val="0"/>
        <c:axId val="502978928"/>
        <c:axId val="502985200"/>
      </c:lineChart>
      <c:dateAx>
        <c:axId val="502978928"/>
        <c:scaling>
          <c:orientation val="minMax"/>
        </c:scaling>
        <c:delete val="1"/>
        <c:axPos val="b"/>
        <c:numFmt formatCode="ge" sourceLinked="1"/>
        <c:majorTickMark val="none"/>
        <c:minorTickMark val="none"/>
        <c:tickLblPos val="none"/>
        <c:crossAx val="502985200"/>
        <c:crosses val="autoZero"/>
        <c:auto val="1"/>
        <c:lblOffset val="100"/>
        <c:baseTimeUnit val="years"/>
      </c:dateAx>
      <c:valAx>
        <c:axId val="5029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163.68</c:v>
                </c:pt>
                <c:pt idx="1">
                  <c:v>152.22999999999999</c:v>
                </c:pt>
                <c:pt idx="2">
                  <c:v>53.97</c:v>
                </c:pt>
                <c:pt idx="3">
                  <c:v>52.17</c:v>
                </c:pt>
                <c:pt idx="4">
                  <c:v>64.56</c:v>
                </c:pt>
              </c:numCache>
            </c:numRef>
          </c:val>
          <c:extLst xmlns:c16r2="http://schemas.microsoft.com/office/drawing/2015/06/chart">
            <c:ext xmlns:c16="http://schemas.microsoft.com/office/drawing/2014/chart" uri="{C3380CC4-5D6E-409C-BE32-E72D297353CC}">
              <c16:uniqueId val="{00000000-1C2A-4DCD-980B-F403FF5CE5E2}"/>
            </c:ext>
          </c:extLst>
        </c:ser>
        <c:dLbls>
          <c:showLegendKey val="0"/>
          <c:showVal val="0"/>
          <c:showCatName val="0"/>
          <c:showSerName val="0"/>
          <c:showPercent val="0"/>
          <c:showBubbleSize val="0"/>
        </c:dLbls>
        <c:gapWidth val="150"/>
        <c:axId val="66451436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extLst xmlns:c16r2="http://schemas.microsoft.com/office/drawing/2015/06/chart">
            <c:ext xmlns:c16="http://schemas.microsoft.com/office/drawing/2014/chart" uri="{C3380CC4-5D6E-409C-BE32-E72D297353CC}">
              <c16:uniqueId val="{00000001-1C2A-4DCD-980B-F403FF5CE5E2}"/>
            </c:ext>
          </c:extLst>
        </c:ser>
        <c:dLbls>
          <c:showLegendKey val="0"/>
          <c:showVal val="0"/>
          <c:showCatName val="0"/>
          <c:showSerName val="0"/>
          <c:showPercent val="0"/>
          <c:showBubbleSize val="0"/>
        </c:dLbls>
        <c:marker val="1"/>
        <c:smooth val="0"/>
        <c:axId val="664514360"/>
        <c:axId val="664507304"/>
      </c:lineChart>
      <c:dateAx>
        <c:axId val="66451436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651.13</c:v>
                </c:pt>
                <c:pt idx="1">
                  <c:v>629.9</c:v>
                </c:pt>
                <c:pt idx="2">
                  <c:v>643.39</c:v>
                </c:pt>
                <c:pt idx="3">
                  <c:v>619.4</c:v>
                </c:pt>
                <c:pt idx="4">
                  <c:v>593.58000000000004</c:v>
                </c:pt>
              </c:numCache>
            </c:numRef>
          </c:val>
          <c:extLst xmlns:c16r2="http://schemas.microsoft.com/office/drawing/2015/06/chart">
            <c:ext xmlns:c16="http://schemas.microsoft.com/office/drawing/2014/chart" uri="{C3380CC4-5D6E-409C-BE32-E72D297353CC}">
              <c16:uniqueId val="{00000000-F016-4276-ADCF-106BC41944E9}"/>
            </c:ext>
          </c:extLst>
        </c:ser>
        <c:dLbls>
          <c:showLegendKey val="0"/>
          <c:showVal val="0"/>
          <c:showCatName val="0"/>
          <c:showSerName val="0"/>
          <c:showPercent val="0"/>
          <c:showBubbleSize val="0"/>
        </c:dLbls>
        <c:gapWidth val="150"/>
        <c:axId val="664511224"/>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extLst xmlns:c16r2="http://schemas.microsoft.com/office/drawing/2015/06/chart">
            <c:ext xmlns:c16="http://schemas.microsoft.com/office/drawing/2014/chart" uri="{C3380CC4-5D6E-409C-BE32-E72D297353CC}">
              <c16:uniqueId val="{00000001-F016-4276-ADCF-106BC41944E9}"/>
            </c:ext>
          </c:extLst>
        </c:ser>
        <c:dLbls>
          <c:showLegendKey val="0"/>
          <c:showVal val="0"/>
          <c:showCatName val="0"/>
          <c:showSerName val="0"/>
          <c:showPercent val="0"/>
          <c:showBubbleSize val="0"/>
        </c:dLbls>
        <c:marker val="1"/>
        <c:smooth val="0"/>
        <c:axId val="664511224"/>
        <c:axId val="664511616"/>
      </c:lineChart>
      <c:dateAx>
        <c:axId val="664511224"/>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99.38</c:v>
                </c:pt>
                <c:pt idx="1">
                  <c:v>99.89</c:v>
                </c:pt>
                <c:pt idx="2">
                  <c:v>97.37</c:v>
                </c:pt>
                <c:pt idx="3">
                  <c:v>96.35</c:v>
                </c:pt>
                <c:pt idx="4">
                  <c:v>97.61</c:v>
                </c:pt>
              </c:numCache>
            </c:numRef>
          </c:val>
          <c:extLst xmlns:c16r2="http://schemas.microsoft.com/office/drawing/2015/06/chart">
            <c:ext xmlns:c16="http://schemas.microsoft.com/office/drawing/2014/chart" uri="{C3380CC4-5D6E-409C-BE32-E72D297353CC}">
              <c16:uniqueId val="{00000000-77D2-4500-9F9C-E6229888F43D}"/>
            </c:ext>
          </c:extLst>
        </c:ser>
        <c:dLbls>
          <c:showLegendKey val="0"/>
          <c:showVal val="0"/>
          <c:showCatName val="0"/>
          <c:showSerName val="0"/>
          <c:showPercent val="0"/>
          <c:showBubbleSize val="0"/>
        </c:dLbls>
        <c:gapWidth val="150"/>
        <c:axId val="664512792"/>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extLst xmlns:c16r2="http://schemas.microsoft.com/office/drawing/2015/06/chart">
            <c:ext xmlns:c16="http://schemas.microsoft.com/office/drawing/2014/chart" uri="{C3380CC4-5D6E-409C-BE32-E72D297353CC}">
              <c16:uniqueId val="{00000001-77D2-4500-9F9C-E6229888F43D}"/>
            </c:ext>
          </c:extLst>
        </c:ser>
        <c:dLbls>
          <c:showLegendKey val="0"/>
          <c:showVal val="0"/>
          <c:showCatName val="0"/>
          <c:showSerName val="0"/>
          <c:showPercent val="0"/>
          <c:showBubbleSize val="0"/>
        </c:dLbls>
        <c:marker val="1"/>
        <c:smooth val="0"/>
        <c:axId val="664512792"/>
        <c:axId val="664513184"/>
      </c:lineChart>
      <c:dateAx>
        <c:axId val="664512792"/>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150.36000000000001</c:v>
                </c:pt>
                <c:pt idx="1">
                  <c:v>149.19</c:v>
                </c:pt>
                <c:pt idx="2">
                  <c:v>151.91999999999999</c:v>
                </c:pt>
                <c:pt idx="3">
                  <c:v>152.97</c:v>
                </c:pt>
                <c:pt idx="4">
                  <c:v>151.04</c:v>
                </c:pt>
              </c:numCache>
            </c:numRef>
          </c:val>
          <c:extLst xmlns:c16r2="http://schemas.microsoft.com/office/drawing/2015/06/chart">
            <c:ext xmlns:c16="http://schemas.microsoft.com/office/drawing/2014/chart" uri="{C3380CC4-5D6E-409C-BE32-E72D297353CC}">
              <c16:uniqueId val="{00000000-9CEA-4D20-BD78-7685688083F9}"/>
            </c:ext>
          </c:extLst>
        </c:ser>
        <c:dLbls>
          <c:showLegendKey val="0"/>
          <c:showVal val="0"/>
          <c:showCatName val="0"/>
          <c:showSerName val="0"/>
          <c:showPercent val="0"/>
          <c:showBubbleSize val="0"/>
        </c:dLbls>
        <c:gapWidth val="150"/>
        <c:axId val="492549952"/>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extLst xmlns:c16r2="http://schemas.microsoft.com/office/drawing/2015/06/chart">
            <c:ext xmlns:c16="http://schemas.microsoft.com/office/drawing/2014/chart" uri="{C3380CC4-5D6E-409C-BE32-E72D297353CC}">
              <c16:uniqueId val="{00000001-9CEA-4D20-BD78-7685688083F9}"/>
            </c:ext>
          </c:extLst>
        </c:ser>
        <c:dLbls>
          <c:showLegendKey val="0"/>
          <c:showVal val="0"/>
          <c:showCatName val="0"/>
          <c:showSerName val="0"/>
          <c:showPercent val="0"/>
          <c:showBubbleSize val="0"/>
        </c:dLbls>
        <c:marker val="1"/>
        <c:smooth val="0"/>
        <c:axId val="492549952"/>
        <c:axId val="492548776"/>
      </c:lineChart>
      <c:dateAx>
        <c:axId val="492549952"/>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75.09</c:v>
                </c:pt>
                <c:pt idx="1">
                  <c:v>69.83</c:v>
                </c:pt>
                <c:pt idx="2">
                  <c:v>74.64</c:v>
                </c:pt>
                <c:pt idx="3">
                  <c:v>59.57</c:v>
                </c:pt>
                <c:pt idx="4">
                  <c:v>72.63</c:v>
                </c:pt>
              </c:numCache>
            </c:numRef>
          </c:val>
          <c:extLst xmlns:c16r2="http://schemas.microsoft.com/office/drawing/2015/06/chart">
            <c:ext xmlns:c16="http://schemas.microsoft.com/office/drawing/2014/chart" uri="{C3380CC4-5D6E-409C-BE32-E72D297353CC}">
              <c16:uniqueId val="{00000000-1F72-4FD6-9A84-51B7747D9BA1}"/>
            </c:ext>
          </c:extLst>
        </c:ser>
        <c:dLbls>
          <c:showLegendKey val="0"/>
          <c:showVal val="0"/>
          <c:showCatName val="0"/>
          <c:showSerName val="0"/>
          <c:showPercent val="0"/>
          <c:showBubbleSize val="0"/>
        </c:dLbls>
        <c:gapWidth val="150"/>
        <c:axId val="202185456"/>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extLst xmlns:c16r2="http://schemas.microsoft.com/office/drawing/2015/06/chart">
            <c:ext xmlns:c16="http://schemas.microsoft.com/office/drawing/2014/chart" uri="{C3380CC4-5D6E-409C-BE32-E72D297353CC}">
              <c16:uniqueId val="{00000001-1F72-4FD6-9A84-51B7747D9BA1}"/>
            </c:ext>
          </c:extLst>
        </c:ser>
        <c:dLbls>
          <c:showLegendKey val="0"/>
          <c:showVal val="0"/>
          <c:showCatName val="0"/>
          <c:showSerName val="0"/>
          <c:showPercent val="0"/>
          <c:showBubbleSize val="0"/>
        </c:dLbls>
        <c:marker val="1"/>
        <c:smooth val="0"/>
        <c:axId val="202185456"/>
        <c:axId val="202184672"/>
      </c:lineChart>
      <c:dateAx>
        <c:axId val="202185456"/>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99.63</c:v>
                </c:pt>
                <c:pt idx="1">
                  <c:v>99.66</c:v>
                </c:pt>
                <c:pt idx="2">
                  <c:v>99.67</c:v>
                </c:pt>
                <c:pt idx="3">
                  <c:v>99.7</c:v>
                </c:pt>
                <c:pt idx="4">
                  <c:v>99.7</c:v>
                </c:pt>
              </c:numCache>
            </c:numRef>
          </c:val>
          <c:extLst xmlns:c16r2="http://schemas.microsoft.com/office/drawing/2015/06/chart">
            <c:ext xmlns:c16="http://schemas.microsoft.com/office/drawing/2014/chart" uri="{C3380CC4-5D6E-409C-BE32-E72D297353CC}">
              <c16:uniqueId val="{00000000-33FF-41B5-9786-BB84F8E91D9B}"/>
            </c:ext>
          </c:extLst>
        </c:ser>
        <c:dLbls>
          <c:showLegendKey val="0"/>
          <c:showVal val="0"/>
          <c:showCatName val="0"/>
          <c:showSerName val="0"/>
          <c:showPercent val="0"/>
          <c:showBubbleSize val="0"/>
        </c:dLbls>
        <c:gapWidth val="150"/>
        <c:axId val="469378216"/>
        <c:axId val="46937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extLst xmlns:c16r2="http://schemas.microsoft.com/office/drawing/2015/06/chart">
            <c:ext xmlns:c16="http://schemas.microsoft.com/office/drawing/2014/chart" uri="{C3380CC4-5D6E-409C-BE32-E72D297353CC}">
              <c16:uniqueId val="{00000001-33FF-41B5-9786-BB84F8E91D9B}"/>
            </c:ext>
          </c:extLst>
        </c:ser>
        <c:dLbls>
          <c:showLegendKey val="0"/>
          <c:showVal val="0"/>
          <c:showCatName val="0"/>
          <c:showSerName val="0"/>
          <c:showPercent val="0"/>
          <c:showBubbleSize val="0"/>
        </c:dLbls>
        <c:marker val="1"/>
        <c:smooth val="0"/>
        <c:axId val="469378216"/>
        <c:axId val="469378608"/>
      </c:lineChart>
      <c:dateAx>
        <c:axId val="469378216"/>
        <c:scaling>
          <c:orientation val="minMax"/>
        </c:scaling>
        <c:delete val="1"/>
        <c:axPos val="b"/>
        <c:numFmt formatCode="ge" sourceLinked="1"/>
        <c:majorTickMark val="none"/>
        <c:minorTickMark val="none"/>
        <c:tickLblPos val="none"/>
        <c:crossAx val="469378608"/>
        <c:crosses val="autoZero"/>
        <c:auto val="1"/>
        <c:lblOffset val="100"/>
        <c:baseTimeUnit val="years"/>
      </c:dateAx>
      <c:valAx>
        <c:axId val="46937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7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福岡県　北九州市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119</v>
      </c>
      <c r="AE8" s="74"/>
      <c r="AF8" s="74"/>
      <c r="AG8" s="74"/>
      <c r="AH8" s="74"/>
      <c r="AI8" s="74"/>
      <c r="AJ8" s="74"/>
      <c r="AK8" s="4"/>
      <c r="AL8" s="68">
        <f>データ!S6</f>
        <v>966628</v>
      </c>
      <c r="AM8" s="68"/>
      <c r="AN8" s="68"/>
      <c r="AO8" s="68"/>
      <c r="AP8" s="68"/>
      <c r="AQ8" s="68"/>
      <c r="AR8" s="68"/>
      <c r="AS8" s="68"/>
      <c r="AT8" s="67">
        <f>データ!T6</f>
        <v>491.95</v>
      </c>
      <c r="AU8" s="67"/>
      <c r="AV8" s="67"/>
      <c r="AW8" s="67"/>
      <c r="AX8" s="67"/>
      <c r="AY8" s="67"/>
      <c r="AZ8" s="67"/>
      <c r="BA8" s="67"/>
      <c r="BB8" s="67">
        <f>データ!U6</f>
        <v>1964.89</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63.73</v>
      </c>
      <c r="J10" s="67"/>
      <c r="K10" s="67"/>
      <c r="L10" s="67"/>
      <c r="M10" s="67"/>
      <c r="N10" s="67"/>
      <c r="O10" s="67"/>
      <c r="P10" s="67">
        <f>データ!P6</f>
        <v>98.61</v>
      </c>
      <c r="Q10" s="67"/>
      <c r="R10" s="67"/>
      <c r="S10" s="67"/>
      <c r="T10" s="67"/>
      <c r="U10" s="67"/>
      <c r="V10" s="67"/>
      <c r="W10" s="67">
        <f>データ!Q6</f>
        <v>71.5</v>
      </c>
      <c r="X10" s="67"/>
      <c r="Y10" s="67"/>
      <c r="Z10" s="67"/>
      <c r="AA10" s="67"/>
      <c r="AB10" s="67"/>
      <c r="AC10" s="67"/>
      <c r="AD10" s="68">
        <f>データ!R6</f>
        <v>2207</v>
      </c>
      <c r="AE10" s="68"/>
      <c r="AF10" s="68"/>
      <c r="AG10" s="68"/>
      <c r="AH10" s="68"/>
      <c r="AI10" s="68"/>
      <c r="AJ10" s="68"/>
      <c r="AK10" s="2"/>
      <c r="AL10" s="68">
        <f>データ!V6</f>
        <v>947998</v>
      </c>
      <c r="AM10" s="68"/>
      <c r="AN10" s="68"/>
      <c r="AO10" s="68"/>
      <c r="AP10" s="68"/>
      <c r="AQ10" s="68"/>
      <c r="AR10" s="68"/>
      <c r="AS10" s="68"/>
      <c r="AT10" s="67">
        <f>データ!W6</f>
        <v>158.81</v>
      </c>
      <c r="AU10" s="67"/>
      <c r="AV10" s="67"/>
      <c r="AW10" s="67"/>
      <c r="AX10" s="67"/>
      <c r="AY10" s="67"/>
      <c r="AZ10" s="67"/>
      <c r="BA10" s="67"/>
      <c r="BB10" s="67">
        <f>データ!X6</f>
        <v>5969.38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401005</v>
      </c>
      <c r="D6" s="34">
        <f t="shared" si="3"/>
        <v>46</v>
      </c>
      <c r="E6" s="34">
        <f t="shared" si="3"/>
        <v>17</v>
      </c>
      <c r="F6" s="34">
        <f t="shared" si="3"/>
        <v>1</v>
      </c>
      <c r="G6" s="34">
        <f t="shared" si="3"/>
        <v>0</v>
      </c>
      <c r="H6" s="34" t="str">
        <f t="shared" si="3"/>
        <v>福岡県　北九州市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63.73</v>
      </c>
      <c r="P6" s="35">
        <f t="shared" si="3"/>
        <v>98.61</v>
      </c>
      <c r="Q6" s="35">
        <f t="shared" si="3"/>
        <v>71.5</v>
      </c>
      <c r="R6" s="35">
        <f t="shared" si="3"/>
        <v>2207</v>
      </c>
      <c r="S6" s="35">
        <f t="shared" si="3"/>
        <v>966628</v>
      </c>
      <c r="T6" s="35">
        <f t="shared" si="3"/>
        <v>491.95</v>
      </c>
      <c r="U6" s="35">
        <f t="shared" si="3"/>
        <v>1964.89</v>
      </c>
      <c r="V6" s="35">
        <f t="shared" si="3"/>
        <v>947998</v>
      </c>
      <c r="W6" s="35">
        <f t="shared" si="3"/>
        <v>158.81</v>
      </c>
      <c r="X6" s="35">
        <f t="shared" si="3"/>
        <v>5969.38</v>
      </c>
      <c r="Y6" s="36">
        <f>IF(Y7="",NA(),Y7)</f>
        <v>100.36</v>
      </c>
      <c r="Z6" s="36">
        <f t="shared" ref="Z6:AH6" si="4">IF(Z7="",NA(),Z7)</f>
        <v>99.88</v>
      </c>
      <c r="AA6" s="36">
        <f t="shared" si="4"/>
        <v>106.09</v>
      </c>
      <c r="AB6" s="36">
        <f t="shared" si="4"/>
        <v>106.36</v>
      </c>
      <c r="AC6" s="36">
        <f t="shared" si="4"/>
        <v>105.2</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163.68</v>
      </c>
      <c r="AV6" s="36">
        <f t="shared" ref="AV6:BD6" si="6">IF(AV7="",NA(),AV7)</f>
        <v>152.22999999999999</v>
      </c>
      <c r="AW6" s="36">
        <f t="shared" si="6"/>
        <v>53.97</v>
      </c>
      <c r="AX6" s="36">
        <f t="shared" si="6"/>
        <v>52.17</v>
      </c>
      <c r="AY6" s="36">
        <f t="shared" si="6"/>
        <v>64.56</v>
      </c>
      <c r="AZ6" s="36">
        <f t="shared" si="6"/>
        <v>182.39</v>
      </c>
      <c r="BA6" s="36">
        <f t="shared" si="6"/>
        <v>187.05</v>
      </c>
      <c r="BB6" s="36">
        <f t="shared" si="6"/>
        <v>55.68</v>
      </c>
      <c r="BC6" s="36">
        <f t="shared" si="6"/>
        <v>56.18</v>
      </c>
      <c r="BD6" s="36">
        <f t="shared" si="6"/>
        <v>59.45</v>
      </c>
      <c r="BE6" s="35" t="str">
        <f>IF(BE7="","",IF(BE7="-","【-】","【"&amp;SUBSTITUTE(TEXT(BE7,"#,##0.00"),"-","△")&amp;"】"))</f>
        <v>【59.95】</v>
      </c>
      <c r="BF6" s="36">
        <f>IF(BF7="",NA(),BF7)</f>
        <v>651.13</v>
      </c>
      <c r="BG6" s="36">
        <f t="shared" ref="BG6:BO6" si="7">IF(BG7="",NA(),BG7)</f>
        <v>629.9</v>
      </c>
      <c r="BH6" s="36">
        <f t="shared" si="7"/>
        <v>643.39</v>
      </c>
      <c r="BI6" s="36">
        <f t="shared" si="7"/>
        <v>619.4</v>
      </c>
      <c r="BJ6" s="36">
        <f t="shared" si="7"/>
        <v>593.58000000000004</v>
      </c>
      <c r="BK6" s="36">
        <f t="shared" si="7"/>
        <v>671.46</v>
      </c>
      <c r="BL6" s="36">
        <f t="shared" si="7"/>
        <v>644.47</v>
      </c>
      <c r="BM6" s="36">
        <f t="shared" si="7"/>
        <v>627.59</v>
      </c>
      <c r="BN6" s="36">
        <f t="shared" si="7"/>
        <v>594.09</v>
      </c>
      <c r="BO6" s="36">
        <f t="shared" si="7"/>
        <v>576.02</v>
      </c>
      <c r="BP6" s="35" t="str">
        <f>IF(BP7="","",IF(BP7="-","【-】","【"&amp;SUBSTITUTE(TEXT(BP7,"#,##0.00"),"-","△")&amp;"】"))</f>
        <v>【728.30】</v>
      </c>
      <c r="BQ6" s="36">
        <f>IF(BQ7="",NA(),BQ7)</f>
        <v>99.38</v>
      </c>
      <c r="BR6" s="36">
        <f t="shared" ref="BR6:BZ6" si="8">IF(BR7="",NA(),BR7)</f>
        <v>99.89</v>
      </c>
      <c r="BS6" s="36">
        <f t="shared" si="8"/>
        <v>97.37</v>
      </c>
      <c r="BT6" s="36">
        <f t="shared" si="8"/>
        <v>96.35</v>
      </c>
      <c r="BU6" s="36">
        <f t="shared" si="8"/>
        <v>97.61</v>
      </c>
      <c r="BV6" s="36">
        <f t="shared" si="8"/>
        <v>107.64</v>
      </c>
      <c r="BW6" s="36">
        <f t="shared" si="8"/>
        <v>109.25</v>
      </c>
      <c r="BX6" s="36">
        <f t="shared" si="8"/>
        <v>113.93</v>
      </c>
      <c r="BY6" s="36">
        <f t="shared" si="8"/>
        <v>114.03</v>
      </c>
      <c r="BZ6" s="36">
        <f t="shared" si="8"/>
        <v>113.34</v>
      </c>
      <c r="CA6" s="35" t="str">
        <f>IF(CA7="","",IF(CA7="-","【-】","【"&amp;SUBSTITUTE(TEXT(CA7,"#,##0.00"),"-","△")&amp;"】"))</f>
        <v>【100.04】</v>
      </c>
      <c r="CB6" s="36">
        <f>IF(CB7="",NA(),CB7)</f>
        <v>150.36000000000001</v>
      </c>
      <c r="CC6" s="36">
        <f t="shared" ref="CC6:CK6" si="9">IF(CC7="",NA(),CC7)</f>
        <v>149.19</v>
      </c>
      <c r="CD6" s="36">
        <f t="shared" si="9"/>
        <v>151.91999999999999</v>
      </c>
      <c r="CE6" s="36">
        <f t="shared" si="9"/>
        <v>152.97</v>
      </c>
      <c r="CF6" s="36">
        <f t="shared" si="9"/>
        <v>151.04</v>
      </c>
      <c r="CG6" s="36">
        <f t="shared" si="9"/>
        <v>123.36</v>
      </c>
      <c r="CH6" s="36">
        <f t="shared" si="9"/>
        <v>121.96</v>
      </c>
      <c r="CI6" s="36">
        <f t="shared" si="9"/>
        <v>116.77</v>
      </c>
      <c r="CJ6" s="36">
        <f t="shared" si="9"/>
        <v>116.93</v>
      </c>
      <c r="CK6" s="36">
        <f t="shared" si="9"/>
        <v>117.4</v>
      </c>
      <c r="CL6" s="35" t="str">
        <f>IF(CL7="","",IF(CL7="-","【-】","【"&amp;SUBSTITUTE(TEXT(CL7,"#,##0.00"),"-","△")&amp;"】"))</f>
        <v>【137.82】</v>
      </c>
      <c r="CM6" s="36">
        <f>IF(CM7="",NA(),CM7)</f>
        <v>75.09</v>
      </c>
      <c r="CN6" s="36">
        <f t="shared" ref="CN6:CV6" si="10">IF(CN7="",NA(),CN7)</f>
        <v>69.83</v>
      </c>
      <c r="CO6" s="36">
        <f t="shared" si="10"/>
        <v>74.64</v>
      </c>
      <c r="CP6" s="36">
        <f t="shared" si="10"/>
        <v>59.57</v>
      </c>
      <c r="CQ6" s="36">
        <f t="shared" si="10"/>
        <v>72.63</v>
      </c>
      <c r="CR6" s="36">
        <f t="shared" si="10"/>
        <v>57.95</v>
      </c>
      <c r="CS6" s="36">
        <f t="shared" si="10"/>
        <v>59.8</v>
      </c>
      <c r="CT6" s="36">
        <f t="shared" si="10"/>
        <v>59.58</v>
      </c>
      <c r="CU6" s="36">
        <f t="shared" si="10"/>
        <v>58.79</v>
      </c>
      <c r="CV6" s="36">
        <f t="shared" si="10"/>
        <v>59.16</v>
      </c>
      <c r="CW6" s="35" t="str">
        <f>IF(CW7="","",IF(CW7="-","【-】","【"&amp;SUBSTITUTE(TEXT(CW7,"#,##0.00"),"-","△")&amp;"】"))</f>
        <v>【60.09】</v>
      </c>
      <c r="CX6" s="36">
        <f>IF(CX7="",NA(),CX7)</f>
        <v>99.63</v>
      </c>
      <c r="CY6" s="36">
        <f t="shared" ref="CY6:DG6" si="11">IF(CY7="",NA(),CY7)</f>
        <v>99.66</v>
      </c>
      <c r="CZ6" s="36">
        <f t="shared" si="11"/>
        <v>99.67</v>
      </c>
      <c r="DA6" s="36">
        <f t="shared" si="11"/>
        <v>99.7</v>
      </c>
      <c r="DB6" s="36">
        <f t="shared" si="11"/>
        <v>99.7</v>
      </c>
      <c r="DC6" s="36">
        <f t="shared" si="11"/>
        <v>98.56</v>
      </c>
      <c r="DD6" s="36">
        <f t="shared" si="11"/>
        <v>98.64</v>
      </c>
      <c r="DE6" s="36">
        <f t="shared" si="11"/>
        <v>98.71</v>
      </c>
      <c r="DF6" s="36">
        <f t="shared" si="11"/>
        <v>98.76</v>
      </c>
      <c r="DG6" s="36">
        <f t="shared" si="11"/>
        <v>98.86</v>
      </c>
      <c r="DH6" s="35" t="str">
        <f>IF(DH7="","",IF(DH7="-","【-】","【"&amp;SUBSTITUTE(TEXT(DH7,"#,##0.00"),"-","△")&amp;"】"))</f>
        <v>【94.90】</v>
      </c>
      <c r="DI6" s="36">
        <f>IF(DI7="",NA(),DI7)</f>
        <v>30.6</v>
      </c>
      <c r="DJ6" s="36">
        <f t="shared" ref="DJ6:DR6" si="12">IF(DJ7="",NA(),DJ7)</f>
        <v>31.68</v>
      </c>
      <c r="DK6" s="36">
        <f t="shared" si="12"/>
        <v>43.54</v>
      </c>
      <c r="DL6" s="36">
        <f t="shared" si="12"/>
        <v>44.59</v>
      </c>
      <c r="DM6" s="36">
        <f t="shared" si="12"/>
        <v>45.97</v>
      </c>
      <c r="DN6" s="36">
        <f t="shared" si="12"/>
        <v>30.56</v>
      </c>
      <c r="DO6" s="36">
        <f t="shared" si="12"/>
        <v>31.06</v>
      </c>
      <c r="DP6" s="36">
        <f t="shared" si="12"/>
        <v>42</v>
      </c>
      <c r="DQ6" s="36">
        <f t="shared" si="12"/>
        <v>43.2</v>
      </c>
      <c r="DR6" s="36">
        <f t="shared" si="12"/>
        <v>44.55</v>
      </c>
      <c r="DS6" s="35" t="str">
        <f>IF(DS7="","",IF(DS7="-","【-】","【"&amp;SUBSTITUTE(TEXT(DS7,"#,##0.00"),"-","△")&amp;"】"))</f>
        <v>【37.36】</v>
      </c>
      <c r="DT6" s="36">
        <f>IF(DT7="",NA(),DT7)</f>
        <v>2.27</v>
      </c>
      <c r="DU6" s="36">
        <f t="shared" ref="DU6:EC6" si="13">IF(DU7="",NA(),DU7)</f>
        <v>2.56</v>
      </c>
      <c r="DV6" s="36">
        <f t="shared" si="13"/>
        <v>3.07</v>
      </c>
      <c r="DW6" s="36">
        <f t="shared" si="13"/>
        <v>3.57</v>
      </c>
      <c r="DX6" s="36">
        <f t="shared" si="13"/>
        <v>4.08</v>
      </c>
      <c r="DY6" s="36">
        <f t="shared" si="13"/>
        <v>6.24</v>
      </c>
      <c r="DZ6" s="36">
        <f t="shared" si="13"/>
        <v>6.43</v>
      </c>
      <c r="EA6" s="36">
        <f t="shared" si="13"/>
        <v>6.95</v>
      </c>
      <c r="EB6" s="36">
        <f t="shared" si="13"/>
        <v>7.39</v>
      </c>
      <c r="EC6" s="36">
        <f t="shared" si="13"/>
        <v>8.25</v>
      </c>
      <c r="ED6" s="35" t="str">
        <f>IF(ED7="","",IF(ED7="-","【-】","【"&amp;SUBSTITUTE(TEXT(ED7,"#,##0.00"),"-","△")&amp;"】"))</f>
        <v>【4.96】</v>
      </c>
      <c r="EE6" s="36">
        <f>IF(EE7="",NA(),EE7)</f>
        <v>0.3</v>
      </c>
      <c r="EF6" s="36">
        <f t="shared" ref="EF6:EN6" si="14">IF(EF7="",NA(),EF7)</f>
        <v>0.38</v>
      </c>
      <c r="EG6" s="36">
        <f t="shared" si="14"/>
        <v>0.37</v>
      </c>
      <c r="EH6" s="36">
        <f t="shared" si="14"/>
        <v>0.35</v>
      </c>
      <c r="EI6" s="36">
        <f t="shared" si="14"/>
        <v>0.35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401005</v>
      </c>
      <c r="D7" s="38">
        <v>46</v>
      </c>
      <c r="E7" s="38">
        <v>17</v>
      </c>
      <c r="F7" s="38">
        <v>1</v>
      </c>
      <c r="G7" s="38">
        <v>0</v>
      </c>
      <c r="H7" s="38" t="s">
        <v>108</v>
      </c>
      <c r="I7" s="38" t="s">
        <v>109</v>
      </c>
      <c r="J7" s="38" t="s">
        <v>110</v>
      </c>
      <c r="K7" s="38" t="s">
        <v>111</v>
      </c>
      <c r="L7" s="38" t="s">
        <v>112</v>
      </c>
      <c r="M7" s="38"/>
      <c r="N7" s="39" t="s">
        <v>113</v>
      </c>
      <c r="O7" s="39">
        <v>63.73</v>
      </c>
      <c r="P7" s="39">
        <v>98.61</v>
      </c>
      <c r="Q7" s="39">
        <v>71.5</v>
      </c>
      <c r="R7" s="39">
        <v>2207</v>
      </c>
      <c r="S7" s="39">
        <v>966628</v>
      </c>
      <c r="T7" s="39">
        <v>491.95</v>
      </c>
      <c r="U7" s="39">
        <v>1964.89</v>
      </c>
      <c r="V7" s="39">
        <v>947998</v>
      </c>
      <c r="W7" s="39">
        <v>158.81</v>
      </c>
      <c r="X7" s="39">
        <v>5969.38</v>
      </c>
      <c r="Y7" s="39">
        <v>100.36</v>
      </c>
      <c r="Z7" s="39">
        <v>99.88</v>
      </c>
      <c r="AA7" s="39">
        <v>106.09</v>
      </c>
      <c r="AB7" s="39">
        <v>106.36</v>
      </c>
      <c r="AC7" s="39">
        <v>105.2</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163.68</v>
      </c>
      <c r="AV7" s="39">
        <v>152.22999999999999</v>
      </c>
      <c r="AW7" s="39">
        <v>53.97</v>
      </c>
      <c r="AX7" s="39">
        <v>52.17</v>
      </c>
      <c r="AY7" s="39">
        <v>64.56</v>
      </c>
      <c r="AZ7" s="39">
        <v>182.39</v>
      </c>
      <c r="BA7" s="39">
        <v>187.05</v>
      </c>
      <c r="BB7" s="39">
        <v>55.68</v>
      </c>
      <c r="BC7" s="39">
        <v>56.18</v>
      </c>
      <c r="BD7" s="39">
        <v>59.45</v>
      </c>
      <c r="BE7" s="39">
        <v>59.95</v>
      </c>
      <c r="BF7" s="39">
        <v>651.13</v>
      </c>
      <c r="BG7" s="39">
        <v>629.9</v>
      </c>
      <c r="BH7" s="39">
        <v>643.39</v>
      </c>
      <c r="BI7" s="39">
        <v>619.4</v>
      </c>
      <c r="BJ7" s="39">
        <v>593.58000000000004</v>
      </c>
      <c r="BK7" s="39">
        <v>671.46</v>
      </c>
      <c r="BL7" s="39">
        <v>644.47</v>
      </c>
      <c r="BM7" s="39">
        <v>627.59</v>
      </c>
      <c r="BN7" s="39">
        <v>594.09</v>
      </c>
      <c r="BO7" s="39">
        <v>576.02</v>
      </c>
      <c r="BP7" s="39">
        <v>728.3</v>
      </c>
      <c r="BQ7" s="39">
        <v>99.38</v>
      </c>
      <c r="BR7" s="39">
        <v>99.89</v>
      </c>
      <c r="BS7" s="39">
        <v>97.37</v>
      </c>
      <c r="BT7" s="39">
        <v>96.35</v>
      </c>
      <c r="BU7" s="39">
        <v>97.61</v>
      </c>
      <c r="BV7" s="39">
        <v>107.64</v>
      </c>
      <c r="BW7" s="39">
        <v>109.25</v>
      </c>
      <c r="BX7" s="39">
        <v>113.93</v>
      </c>
      <c r="BY7" s="39">
        <v>114.03</v>
      </c>
      <c r="BZ7" s="39">
        <v>113.34</v>
      </c>
      <c r="CA7" s="39">
        <v>100.04</v>
      </c>
      <c r="CB7" s="39">
        <v>150.36000000000001</v>
      </c>
      <c r="CC7" s="39">
        <v>149.19</v>
      </c>
      <c r="CD7" s="39">
        <v>151.91999999999999</v>
      </c>
      <c r="CE7" s="39">
        <v>152.97</v>
      </c>
      <c r="CF7" s="39">
        <v>151.04</v>
      </c>
      <c r="CG7" s="39">
        <v>123.36</v>
      </c>
      <c r="CH7" s="39">
        <v>121.96</v>
      </c>
      <c r="CI7" s="39">
        <v>116.77</v>
      </c>
      <c r="CJ7" s="39">
        <v>116.93</v>
      </c>
      <c r="CK7" s="39">
        <v>117.4</v>
      </c>
      <c r="CL7" s="39">
        <v>137.82</v>
      </c>
      <c r="CM7" s="39">
        <v>75.09</v>
      </c>
      <c r="CN7" s="39">
        <v>69.83</v>
      </c>
      <c r="CO7" s="39">
        <v>74.64</v>
      </c>
      <c r="CP7" s="39">
        <v>59.57</v>
      </c>
      <c r="CQ7" s="39">
        <v>72.63</v>
      </c>
      <c r="CR7" s="39">
        <v>57.95</v>
      </c>
      <c r="CS7" s="39">
        <v>59.8</v>
      </c>
      <c r="CT7" s="39">
        <v>59.58</v>
      </c>
      <c r="CU7" s="39">
        <v>58.79</v>
      </c>
      <c r="CV7" s="39">
        <v>59.16</v>
      </c>
      <c r="CW7" s="39">
        <v>60.09</v>
      </c>
      <c r="CX7" s="39">
        <v>99.63</v>
      </c>
      <c r="CY7" s="39">
        <v>99.66</v>
      </c>
      <c r="CZ7" s="39">
        <v>99.67</v>
      </c>
      <c r="DA7" s="39">
        <v>99.7</v>
      </c>
      <c r="DB7" s="39">
        <v>99.7</v>
      </c>
      <c r="DC7" s="39">
        <v>98.56</v>
      </c>
      <c r="DD7" s="39">
        <v>98.64</v>
      </c>
      <c r="DE7" s="39">
        <v>98.71</v>
      </c>
      <c r="DF7" s="39">
        <v>98.76</v>
      </c>
      <c r="DG7" s="39">
        <v>98.86</v>
      </c>
      <c r="DH7" s="39">
        <v>94.9</v>
      </c>
      <c r="DI7" s="39">
        <v>30.6</v>
      </c>
      <c r="DJ7" s="39">
        <v>31.68</v>
      </c>
      <c r="DK7" s="39">
        <v>43.54</v>
      </c>
      <c r="DL7" s="39">
        <v>44.59</v>
      </c>
      <c r="DM7" s="39">
        <v>45.97</v>
      </c>
      <c r="DN7" s="39">
        <v>30.56</v>
      </c>
      <c r="DO7" s="39">
        <v>31.06</v>
      </c>
      <c r="DP7" s="39">
        <v>42</v>
      </c>
      <c r="DQ7" s="39">
        <v>43.2</v>
      </c>
      <c r="DR7" s="39">
        <v>44.55</v>
      </c>
      <c r="DS7" s="39">
        <v>37.36</v>
      </c>
      <c r="DT7" s="39">
        <v>2.27</v>
      </c>
      <c r="DU7" s="39">
        <v>2.56</v>
      </c>
      <c r="DV7" s="39">
        <v>3.07</v>
      </c>
      <c r="DW7" s="39">
        <v>3.57</v>
      </c>
      <c r="DX7" s="39">
        <v>4.08</v>
      </c>
      <c r="DY7" s="39">
        <v>6.24</v>
      </c>
      <c r="DZ7" s="39">
        <v>6.43</v>
      </c>
      <c r="EA7" s="39">
        <v>6.95</v>
      </c>
      <c r="EB7" s="39">
        <v>7.39</v>
      </c>
      <c r="EC7" s="39">
        <v>8.25</v>
      </c>
      <c r="ED7" s="39">
        <v>4.96</v>
      </c>
      <c r="EE7" s="39">
        <v>0.3</v>
      </c>
      <c r="EF7" s="39">
        <v>0.38</v>
      </c>
      <c r="EG7" s="39">
        <v>0.37</v>
      </c>
      <c r="EH7" s="39">
        <v>0.35</v>
      </c>
      <c r="EI7" s="39">
        <v>0.35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2018-02-07T02:09:18Z</cp:lastPrinted>
  <dcterms:created xsi:type="dcterms:W3CDTF">2017-12-25T01:53:22Z</dcterms:created>
  <dcterms:modified xsi:type="dcterms:W3CDTF">2018-02-22T15:18:47Z</dcterms:modified>
  <cp:category/>
</cp:coreProperties>
</file>