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02青森県（都道府県）-\"/>
    </mc:Choice>
  </mc:AlternateContent>
  <workbookProtection workbookAlgorithmName="SHA-512" workbookHashValue="rFQ+weHDzwx3X3qx6s3f18VbSIxQ3RZ/wHYSVngKICy8pYr7I2lgB1oDefDkaXx8/ljusaEjh8Ai3ity+UXpIQ==" workbookSaltValue="nKYnKGd2W3z6N1jbBOh8IA==" workbookSpinCount="100000"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GQ53" i="4" s="1"/>
  <c r="BM7" i="5"/>
  <c r="FX53" i="4" s="1"/>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BZ31" i="4"/>
  <c r="BG31" i="4"/>
  <c r="AN31" i="4"/>
  <c r="U31" i="4"/>
  <c r="LJ10" i="4"/>
  <c r="JQ10" i="4"/>
  <c r="HX10" i="4"/>
  <c r="DU10" i="4"/>
  <c r="AQ10" i="4"/>
  <c r="B10" i="4"/>
  <c r="LJ8" i="4"/>
  <c r="JQ8" i="4"/>
  <c r="HX8" i="4"/>
  <c r="DU8" i="4"/>
  <c r="CF8" i="4"/>
  <c r="AQ8" i="4"/>
  <c r="B8" i="4"/>
  <c r="B6" i="4"/>
  <c r="BZ76" i="4" l="1"/>
  <c r="MA51" i="4"/>
  <c r="MI76" i="4"/>
  <c r="HJ51" i="4"/>
  <c r="MA30" i="4"/>
  <c r="IT76" i="4"/>
  <c r="CS51" i="4"/>
  <c r="HJ30" i="4"/>
  <c r="CS30" i="4"/>
  <c r="C11" i="5"/>
  <c r="D11" i="5"/>
  <c r="E11" i="5"/>
  <c r="B11" i="5"/>
  <c r="BK76" i="4" l="1"/>
  <c r="LH51" i="4"/>
  <c r="BZ30" i="4"/>
  <c r="LT76" i="4"/>
  <c r="GQ51" i="4"/>
  <c r="LH30" i="4"/>
  <c r="IE76" i="4"/>
  <c r="BZ51" i="4"/>
  <c r="GQ30" i="4"/>
  <c r="HP76" i="4"/>
  <c r="BG51" i="4"/>
  <c r="BG30" i="4"/>
  <c r="FX51" i="4"/>
  <c r="KO30" i="4"/>
  <c r="AV76" i="4"/>
  <c r="KO51" i="4"/>
  <c r="LE76" i="4"/>
  <c r="FX30" i="4"/>
  <c r="KP76" i="4"/>
  <c r="FE51" i="4"/>
  <c r="JV30" i="4"/>
  <c r="HA76" i="4"/>
  <c r="AN51" i="4"/>
  <c r="FE30" i="4"/>
  <c r="AG76" i="4"/>
  <c r="AN30" i="4"/>
  <c r="JV51" i="4"/>
  <c r="R76" i="4"/>
  <c r="JC51" i="4"/>
  <c r="KA76" i="4"/>
  <c r="EL51" i="4"/>
  <c r="JC30" i="4"/>
  <c r="U30"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<sst xmlns="http://schemas.openxmlformats.org/spreadsheetml/2006/main" count="286" uniqueCount="136">
  <si>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</si>
  <si>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</si>
  <si>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</si>
  <si>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</si>
  <si>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</si>
  <si>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</si>
  <si>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</si>
  <si>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</si>
  <si>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</si>
  <si>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</si>
  <si>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</si>
  <si>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</si>
  <si>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</si>
  <si>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</si>
  <si>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</si>
  <si>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</si>
  <si>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</si>
  <si>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</si>
  <si>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</si>
  <si>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</si>
  <si>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</si>
  <si>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</si>
  <si>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</si>
  <si>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</si>
  <si>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</si>
  <si>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</si>
  <si>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</si>
  <si>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</si>
  <si>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</si>
  <si>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</si>
  <si>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</si>
  <si>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</si>
  <si>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</si>
  <si>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</si>
  <si>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</si>
  <si>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</si>
  <si>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</si>
  <si>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</si>
  <si>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</si>
  <si>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</si>
  <si>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</si>
  <si>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</si>
  <si>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</si>
  <si>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</si>
  <si>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</si>
  <si>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</si>
  <si>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</si>
  <si>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</si>
  <si>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</si>
  <si>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</si>
  <si>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</si>
  <si>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</si>
  <si>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</si>
  <si>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</si>
  <si>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</si>
  <si>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</si>
  <si>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</si>
  <si>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</si>
  <si>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</si>
  <si>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</si>
  <si>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</si>
  <si>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</si>
  <si>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</si>
  <si>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</si>
  <si>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</si>
  <si>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</si>
  <si>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</si>
  <si>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</si>
  <si>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</si>
  <si>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</si>
  <si>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</si>
  <si>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</si>
  <si>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</si>
  <si>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</si>
  <si>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</si>
  <si>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</si>
  <si>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</si>
  <si>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</si>
  <si>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</si>
  <si>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</si>
  <si>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</si>
  <si>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</si>
  <si>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</si>
  <si>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</si>
  <si>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</si>
  <si>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</si>
  <si>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</si>
  <si>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</si>
  <si>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</si>
  <si>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</si>
  <si>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</si>
  <si>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</si>
  <si>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</si>
  <si>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</si>
  <si>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</si>
  <si>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</si>
  <si>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</si>
  <si>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</si>
  <si>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</si>
  <si>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</si>
  <si>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</si>
  <si>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</si>
  <si>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</si>
  <si>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</si>
  <si>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</si>
  <si>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</si>
  <si>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</si>
  <si>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</si>
  <si>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</si>
  <si>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</si>
  <si>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</si>
  <si>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</si>
  <si>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</si>
  <si>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</si>
  <si>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青森県</t>
  </si>
  <si>
    <t>県営駐車場</t>
  </si>
  <si>
    <t>法非適用</t>
  </si>
  <si>
    <t>駐車場整備事業</t>
  </si>
  <si>
    <t>-</t>
  </si>
  <si>
    <t>Ａ１Ｂ２</t>
  </si>
  <si>
    <t>該当数値なし</t>
  </si>
  <si>
    <t>都市計画駐車場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</si>
  <si>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</si>
  <si>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</si>
  <si>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</si>
  <si>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</si>
  <si>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</si>
  <si>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</si>
  <si>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</si>
  <si>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</si>
  <si>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</si>
  <si>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青森県営駐車場は、510台という駐車枠を活かした黒字事業としえ運営しているところである。そのため、④売上高ＧＯＰ比率や⑤ＥＢＩＴＤＡの数字は好調であり、また、②、③に見える他会計補助金額は０円で運営している。</t>
    <rPh sb="1" eb="5">
      <t>アオモリケンエイ</t>
    </rPh>
    <rPh sb="5" eb="8">
      <t>チュウシャジョウ</t>
    </rPh>
    <rPh sb="13" eb="14">
      <t>ダイ</t>
    </rPh>
    <rPh sb="17" eb="19">
      <t>チュウシャ</t>
    </rPh>
    <rPh sb="19" eb="20">
      <t>ワク</t>
    </rPh>
    <rPh sb="21" eb="22">
      <t>イ</t>
    </rPh>
    <rPh sb="25" eb="27">
      <t>クロジ</t>
    </rPh>
    <rPh sb="27" eb="29">
      <t>ジギョウ</t>
    </rPh>
    <rPh sb="32" eb="34">
      <t>ウンエイ</t>
    </rPh>
    <rPh sb="51" eb="53">
      <t>ウリアゲ</t>
    </rPh>
    <rPh sb="53" eb="54">
      <t>ダカ</t>
    </rPh>
    <rPh sb="57" eb="59">
      <t>ヒリツ</t>
    </rPh>
    <rPh sb="68" eb="70">
      <t>スウジ</t>
    </rPh>
    <rPh sb="71" eb="73">
      <t>コウチョウ</t>
    </rPh>
    <rPh sb="84" eb="85">
      <t>ミ</t>
    </rPh>
    <rPh sb="87" eb="88">
      <t>タ</t>
    </rPh>
    <rPh sb="88" eb="90">
      <t>カイケイ</t>
    </rPh>
    <rPh sb="90" eb="93">
      <t>ホジョキン</t>
    </rPh>
    <rPh sb="93" eb="94">
      <t>ガク</t>
    </rPh>
    <rPh sb="96" eb="97">
      <t>エン</t>
    </rPh>
    <rPh sb="98" eb="100">
      <t>ウンエイ</t>
    </rPh>
    <phoneticPr fontId="6"/>
  </si>
  <si>
    <t>　青森県営駐車場は、築33年を迎えており、今後、老朽化対策を検討していく必要がある。</t>
    <rPh sb="1" eb="5">
      <t>アオモリケンエイ</t>
    </rPh>
    <rPh sb="5" eb="8">
      <t>チュウシャジョウ</t>
    </rPh>
    <rPh sb="10" eb="11">
      <t>チク</t>
    </rPh>
    <rPh sb="13" eb="14">
      <t>ネン</t>
    </rPh>
    <rPh sb="15" eb="16">
      <t>ムカ</t>
    </rPh>
    <rPh sb="21" eb="23">
      <t>コンゴ</t>
    </rPh>
    <rPh sb="24" eb="27">
      <t>ロウキュウカ</t>
    </rPh>
    <rPh sb="27" eb="29">
      <t>タイサク</t>
    </rPh>
    <rPh sb="30" eb="32">
      <t>ケントウ</t>
    </rPh>
    <rPh sb="36" eb="38">
      <t>ヒツヨウ</t>
    </rPh>
    <phoneticPr fontId="6"/>
  </si>
  <si>
    <t>　青森県営駐車場は、510台という大きい駐車枠を有する立体駐車場であるため、④、⑤に見えるように一定の収益を確保できている事業である。
　今後は、施設の老朽化への対応も含めて、更なる経営改善に努める必要がある。</t>
    <rPh sb="1" eb="5">
      <t>アオモリケンエイ</t>
    </rPh>
    <rPh sb="5" eb="8">
      <t>チュウシャジョウ</t>
    </rPh>
    <rPh sb="13" eb="14">
      <t>ダイ</t>
    </rPh>
    <rPh sb="17" eb="18">
      <t>オオ</t>
    </rPh>
    <rPh sb="20" eb="22">
      <t>チュウシャ</t>
    </rPh>
    <rPh sb="22" eb="23">
      <t>ワク</t>
    </rPh>
    <rPh sb="24" eb="25">
      <t>ユウ</t>
    </rPh>
    <rPh sb="27" eb="29">
      <t>リッタイ</t>
    </rPh>
    <rPh sb="29" eb="32">
      <t>チュウシャジョウ</t>
    </rPh>
    <rPh sb="42" eb="43">
      <t>ミ</t>
    </rPh>
    <rPh sb="48" eb="50">
      <t>イッテイ</t>
    </rPh>
    <rPh sb="51" eb="53">
      <t>シュウエキ</t>
    </rPh>
    <rPh sb="54" eb="56">
      <t>カクホ</t>
    </rPh>
    <rPh sb="61" eb="63">
      <t>ジギョウ</t>
    </rPh>
    <rPh sb="69" eb="71">
      <t>コンゴ</t>
    </rPh>
    <rPh sb="73" eb="75">
      <t>シセツ</t>
    </rPh>
    <rPh sb="76" eb="79">
      <t>ロウキュウカ</t>
    </rPh>
    <rPh sb="81" eb="83">
      <t>タイオウ</t>
    </rPh>
    <rPh sb="84" eb="85">
      <t>フク</t>
    </rPh>
    <rPh sb="88" eb="89">
      <t>サラ</t>
    </rPh>
    <rPh sb="91" eb="93">
      <t>ケイエイ</t>
    </rPh>
    <rPh sb="93" eb="95">
      <t>カイゼン</t>
    </rPh>
    <rPh sb="96" eb="97">
      <t>ツト</t>
    </rPh>
    <rPh sb="99" eb="101">
      <t>ヒツヨウ</t>
    </rPh>
    <phoneticPr fontId="6"/>
  </si>
  <si>
    <t>　青森県営駐車場は、一定時間の出入りを自由とする定期券の販売も行っており、現在はこれが売り上げの大きな部分を占めている。
　収容台数に対する一日当たり平均駐車台数の割合である⑪稼働率については平均を下回る低い数字であるが、これは、駐車時間の長い定期券利用者が多いためである。</t>
    <rPh sb="1" eb="5">
      <t>アオモリケンエイ</t>
    </rPh>
    <rPh sb="5" eb="8">
      <t>チュウシャジョウ</t>
    </rPh>
    <rPh sb="10" eb="12">
      <t>イッテイ</t>
    </rPh>
    <rPh sb="12" eb="14">
      <t>ジカン</t>
    </rPh>
    <rPh sb="15" eb="17">
      <t>デイ</t>
    </rPh>
    <rPh sb="19" eb="21">
      <t>ジユウ</t>
    </rPh>
    <rPh sb="24" eb="27">
      <t>テイキケン</t>
    </rPh>
    <rPh sb="28" eb="30">
      <t>ハンバイ</t>
    </rPh>
    <rPh sb="31" eb="32">
      <t>オコナ</t>
    </rPh>
    <rPh sb="37" eb="39">
      <t>ゲンザイ</t>
    </rPh>
    <rPh sb="43" eb="44">
      <t>ウ</t>
    </rPh>
    <rPh sb="45" eb="46">
      <t>ア</t>
    </rPh>
    <rPh sb="48" eb="49">
      <t>オオ</t>
    </rPh>
    <rPh sb="51" eb="53">
      <t>ブブン</t>
    </rPh>
    <rPh sb="54" eb="55">
      <t>シ</t>
    </rPh>
    <rPh sb="62" eb="64">
      <t>シュウヨウ</t>
    </rPh>
    <rPh sb="64" eb="66">
      <t>ダイスウ</t>
    </rPh>
    <rPh sb="67" eb="68">
      <t>タイ</t>
    </rPh>
    <rPh sb="70" eb="72">
      <t>イチニチ</t>
    </rPh>
    <rPh sb="72" eb="73">
      <t>ア</t>
    </rPh>
    <rPh sb="75" eb="77">
      <t>ヘイキン</t>
    </rPh>
    <rPh sb="77" eb="79">
      <t>チュウシャ</t>
    </rPh>
    <rPh sb="79" eb="81">
      <t>ダイスウ</t>
    </rPh>
    <rPh sb="82" eb="84">
      <t>ワリアイ</t>
    </rPh>
    <rPh sb="88" eb="90">
      <t>カドウ</t>
    </rPh>
    <rPh sb="90" eb="91">
      <t>リツ</t>
    </rPh>
    <rPh sb="96" eb="98">
      <t>ヘイキン</t>
    </rPh>
    <rPh sb="99" eb="101">
      <t>シタマワ</t>
    </rPh>
    <rPh sb="102" eb="103">
      <t>ヒク</t>
    </rPh>
    <rPh sb="104" eb="106">
      <t>スウジ</t>
    </rPh>
    <rPh sb="115" eb="117">
      <t>チュウシャ</t>
    </rPh>
    <rPh sb="117" eb="119">
      <t>ジカン</t>
    </rPh>
    <rPh sb="120" eb="121">
      <t>ナガ</t>
    </rPh>
    <rPh sb="122" eb="125">
      <t>テイキケン</t>
    </rPh>
    <rPh sb="125" eb="128">
      <t>リヨウシャ</t>
    </rPh>
    <rPh sb="129" eb="130">
      <t>オオ</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</si>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</sst>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305</c:v>
                </c:pt>
                <c:pt idx="1">
                  <c:v>237</c:v>
                </c:pt>
                <c:pt idx="2">
                  <c:v>253</c:v>
                </c:pt>
                <c:pt idx="3">
                  <c:v>234</c:v>
                </c:pt>
                <c:pt idx="4">
                  <c:v>271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0539176"/>
        <c:axId val="32053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0539176"/>
        <c:axId val="320539568"/>
      </c:lineChart>
      <c:dateAx>
        <c:axId val="320539176"/>
        <c:scaling>
          <c:orientation val="minMax"/>
        </c:scaling>
        <c:delete val="1"/>
        <c:axPos val="b"/>
        <c:numFmt formatCode="ge" sourceLinked="1"/>
        <c:majorTickMark val="none"/>
        <c:minorTickMark val="none"/>
        <c:tickLblPos val="none"/>
        <c:crossAx val="320539568"/>
        <c:crosses val="autoZero"/>
        <c:auto val="1"/>
        <c:lblOffset val="100"/>
        <c:baseTimeUnit val="years"/>
      </c:dateAx>
      <c:valAx>
        <c:axId val="32053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39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20540352"/>
        <c:axId val="32054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20540352"/>
        <c:axId val="320540744"/>
      </c:lineChart>
      <c:dateAx>
        <c:axId val="320540352"/>
        <c:scaling>
          <c:orientation val="minMax"/>
        </c:scaling>
        <c:delete val="1"/>
        <c:axPos val="b"/>
        <c:numFmt formatCode="ge" sourceLinked="1"/>
        <c:majorTickMark val="none"/>
        <c:minorTickMark val="none"/>
        <c:tickLblPos val="none"/>
        <c:crossAx val="320540744"/>
        <c:crosses val="autoZero"/>
        <c:auto val="1"/>
        <c:lblOffset val="100"/>
        <c:baseTimeUnit val="years"/>
      </c:dateAx>
      <c:valAx>
        <c:axId val="32054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4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0541528"/>
        <c:axId val="3205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0541528"/>
        <c:axId val="320541920"/>
      </c:lineChart>
      <c:dateAx>
        <c:axId val="320541528"/>
        <c:scaling>
          <c:orientation val="minMax"/>
        </c:scaling>
        <c:delete val="1"/>
        <c:axPos val="b"/>
        <c:numFmt formatCode="ge" sourceLinked="1"/>
        <c:majorTickMark val="none"/>
        <c:minorTickMark val="none"/>
        <c:tickLblPos val="none"/>
        <c:crossAx val="320541920"/>
        <c:crosses val="autoZero"/>
        <c:auto val="1"/>
        <c:lblOffset val="100"/>
        <c:baseTimeUnit val="years"/>
      </c:dateAx>
      <c:valAx>
        <c:axId val="32054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41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0542704"/>
        <c:axId val="32054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0542704"/>
        <c:axId val="320543096"/>
      </c:lineChart>
      <c:dateAx>
        <c:axId val="320542704"/>
        <c:scaling>
          <c:orientation val="minMax"/>
        </c:scaling>
        <c:delete val="1"/>
        <c:axPos val="b"/>
        <c:numFmt formatCode="ge" sourceLinked="1"/>
        <c:majorTickMark val="none"/>
        <c:minorTickMark val="none"/>
        <c:tickLblPos val="none"/>
        <c:crossAx val="320543096"/>
        <c:crosses val="autoZero"/>
        <c:auto val="1"/>
        <c:lblOffset val="100"/>
        <c:baseTimeUnit val="years"/>
      </c:dateAx>
      <c:valAx>
        <c:axId val="32054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4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0543880"/>
        <c:axId val="32054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0543880"/>
        <c:axId val="320544272"/>
      </c:lineChart>
      <c:dateAx>
        <c:axId val="320543880"/>
        <c:scaling>
          <c:orientation val="minMax"/>
        </c:scaling>
        <c:delete val="1"/>
        <c:axPos val="b"/>
        <c:numFmt formatCode="ge" sourceLinked="1"/>
        <c:majorTickMark val="none"/>
        <c:minorTickMark val="none"/>
        <c:tickLblPos val="none"/>
        <c:crossAx val="320544272"/>
        <c:crosses val="autoZero"/>
        <c:auto val="1"/>
        <c:lblOffset val="100"/>
        <c:baseTimeUnit val="years"/>
      </c:dateAx>
      <c:valAx>
        <c:axId val="32054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4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0545056"/>
        <c:axId val="32054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0545056"/>
        <c:axId val="320545448"/>
      </c:lineChart>
      <c:dateAx>
        <c:axId val="320545056"/>
        <c:scaling>
          <c:orientation val="minMax"/>
        </c:scaling>
        <c:delete val="1"/>
        <c:axPos val="b"/>
        <c:numFmt formatCode="ge" sourceLinked="1"/>
        <c:majorTickMark val="none"/>
        <c:minorTickMark val="none"/>
        <c:tickLblPos val="none"/>
        <c:crossAx val="320545448"/>
        <c:crosses val="autoZero"/>
        <c:auto val="1"/>
        <c:lblOffset val="100"/>
        <c:baseTimeUnit val="years"/>
      </c:dateAx>
      <c:valAx>
        <c:axId val="320545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5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50</c:v>
                </c:pt>
                <c:pt idx="1">
                  <c:v>48.2</c:v>
                </c:pt>
                <c:pt idx="2">
                  <c:v>47.1</c:v>
                </c:pt>
                <c:pt idx="3">
                  <c:v>46.3</c:v>
                </c:pt>
                <c:pt idx="4">
                  <c:v>46.9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20546232"/>
        <c:axId val="320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20546232"/>
        <c:axId val="320546624"/>
      </c:lineChart>
      <c:dateAx>
        <c:axId val="320546232"/>
        <c:scaling>
          <c:orientation val="minMax"/>
        </c:scaling>
        <c:delete val="1"/>
        <c:axPos val="b"/>
        <c:numFmt formatCode="ge" sourceLinked="1"/>
        <c:majorTickMark val="none"/>
        <c:minorTickMark val="none"/>
        <c:tickLblPos val="none"/>
        <c:crossAx val="320546624"/>
        <c:crosses val="autoZero"/>
        <c:auto val="1"/>
        <c:lblOffset val="100"/>
        <c:baseTimeUnit val="years"/>
      </c:dateAx>
      <c:valAx>
        <c:axId val="32054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4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64</c:v>
                </c:pt>
                <c:pt idx="1">
                  <c:v>61</c:v>
                </c:pt>
                <c:pt idx="2">
                  <c:v>62</c:v>
                </c:pt>
                <c:pt idx="3">
                  <c:v>61</c:v>
                </c:pt>
                <c:pt idx="4">
                  <c:v>66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0547408"/>
        <c:axId val="32054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0547408"/>
        <c:axId val="320547800"/>
      </c:lineChart>
      <c:dateAx>
        <c:axId val="320547408"/>
        <c:scaling>
          <c:orientation val="minMax"/>
        </c:scaling>
        <c:delete val="1"/>
        <c:axPos val="b"/>
        <c:numFmt formatCode="ge" sourceLinked="1"/>
        <c:majorTickMark val="none"/>
        <c:minorTickMark val="none"/>
        <c:tickLblPos val="none"/>
        <c:crossAx val="320547800"/>
        <c:crosses val="autoZero"/>
        <c:auto val="1"/>
        <c:lblOffset val="100"/>
        <c:baseTimeUnit val="years"/>
      </c:dateAx>
      <c:valAx>
        <c:axId val="320547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4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88944</c:v>
                </c:pt>
                <c:pt idx="1">
                  <c:v>63124</c:v>
                </c:pt>
                <c:pt idx="2">
                  <c:v>67762</c:v>
                </c:pt>
                <c:pt idx="3">
                  <c:v>64922</c:v>
                </c:pt>
                <c:pt idx="4">
                  <c:v>72755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72237064"/>
        <c:axId val="27223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72237064"/>
        <c:axId val="272237456"/>
      </c:lineChart>
      <c:dateAx>
        <c:axId val="272237064"/>
        <c:scaling>
          <c:orientation val="minMax"/>
        </c:scaling>
        <c:delete val="1"/>
        <c:axPos val="b"/>
        <c:numFmt formatCode="ge" sourceLinked="1"/>
        <c:majorTickMark val="none"/>
        <c:minorTickMark val="none"/>
        <c:tickLblPos val="none"/>
        <c:crossAx val="272237456"/>
        <c:crosses val="autoZero"/>
        <c:auto val="1"/>
        <c:lblOffset val="100"/>
        <c:baseTimeUnit val="years"/>
      </c:dateAx>
      <c:valAx>
        <c:axId val="272237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23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青森県　県営駐車場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135</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5974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305</v>
      </c>
      <c r="V31" s="111"/>
      <c r="W31" s="111"/>
      <c r="X31" s="111"/>
      <c r="Y31" s="111"/>
      <c r="Z31" s="111"/>
      <c r="AA31" s="111"/>
      <c r="AB31" s="111"/>
      <c r="AC31" s="111"/>
      <c r="AD31" s="111"/>
      <c r="AE31" s="111"/>
      <c r="AF31" s="111"/>
      <c r="AG31" s="111"/>
      <c r="AH31" s="111"/>
      <c r="AI31" s="111"/>
      <c r="AJ31" s="111"/>
      <c r="AK31" s="111"/>
      <c r="AL31" s="111"/>
      <c r="AM31" s="111"/>
      <c r="AN31" s="111">
        <f>データ!Z7</f>
        <v>237</v>
      </c>
      <c r="AO31" s="111"/>
      <c r="AP31" s="111"/>
      <c r="AQ31" s="111"/>
      <c r="AR31" s="111"/>
      <c r="AS31" s="111"/>
      <c r="AT31" s="111"/>
      <c r="AU31" s="111"/>
      <c r="AV31" s="111"/>
      <c r="AW31" s="111"/>
      <c r="AX31" s="111"/>
      <c r="AY31" s="111"/>
      <c r="AZ31" s="111"/>
      <c r="BA31" s="111"/>
      <c r="BB31" s="111"/>
      <c r="BC31" s="111"/>
      <c r="BD31" s="111"/>
      <c r="BE31" s="111"/>
      <c r="BF31" s="111"/>
      <c r="BG31" s="111">
        <f>データ!AA7</f>
        <v>253</v>
      </c>
      <c r="BH31" s="111"/>
      <c r="BI31" s="111"/>
      <c r="BJ31" s="111"/>
      <c r="BK31" s="111"/>
      <c r="BL31" s="111"/>
      <c r="BM31" s="111"/>
      <c r="BN31" s="111"/>
      <c r="BO31" s="111"/>
      <c r="BP31" s="111"/>
      <c r="BQ31" s="111"/>
      <c r="BR31" s="111"/>
      <c r="BS31" s="111"/>
      <c r="BT31" s="111"/>
      <c r="BU31" s="111"/>
      <c r="BV31" s="111"/>
      <c r="BW31" s="111"/>
      <c r="BX31" s="111"/>
      <c r="BY31" s="111"/>
      <c r="BZ31" s="111">
        <f>データ!AB7</f>
        <v>234</v>
      </c>
      <c r="CA31" s="111"/>
      <c r="CB31" s="111"/>
      <c r="CC31" s="111"/>
      <c r="CD31" s="111"/>
      <c r="CE31" s="111"/>
      <c r="CF31" s="111"/>
      <c r="CG31" s="111"/>
      <c r="CH31" s="111"/>
      <c r="CI31" s="111"/>
      <c r="CJ31" s="111"/>
      <c r="CK31" s="111"/>
      <c r="CL31" s="111"/>
      <c r="CM31" s="111"/>
      <c r="CN31" s="111"/>
      <c r="CO31" s="111"/>
      <c r="CP31" s="111"/>
      <c r="CQ31" s="111"/>
      <c r="CR31" s="111"/>
      <c r="CS31" s="111">
        <f>データ!AC7</f>
        <v>271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50</v>
      </c>
      <c r="JD31" s="82"/>
      <c r="JE31" s="82"/>
      <c r="JF31" s="82"/>
      <c r="JG31" s="82"/>
      <c r="JH31" s="82"/>
      <c r="JI31" s="82"/>
      <c r="JJ31" s="82"/>
      <c r="JK31" s="82"/>
      <c r="JL31" s="82"/>
      <c r="JM31" s="82"/>
      <c r="JN31" s="82"/>
      <c r="JO31" s="82"/>
      <c r="JP31" s="82"/>
      <c r="JQ31" s="82"/>
      <c r="JR31" s="82"/>
      <c r="JS31" s="82"/>
      <c r="JT31" s="82"/>
      <c r="JU31" s="83"/>
      <c r="JV31" s="81">
        <f>データ!DL7</f>
        <v>48.2</v>
      </c>
      <c r="JW31" s="82"/>
      <c r="JX31" s="82"/>
      <c r="JY31" s="82"/>
      <c r="JZ31" s="82"/>
      <c r="KA31" s="82"/>
      <c r="KB31" s="82"/>
      <c r="KC31" s="82"/>
      <c r="KD31" s="82"/>
      <c r="KE31" s="82"/>
      <c r="KF31" s="82"/>
      <c r="KG31" s="82"/>
      <c r="KH31" s="82"/>
      <c r="KI31" s="82"/>
      <c r="KJ31" s="82"/>
      <c r="KK31" s="82"/>
      <c r="KL31" s="82"/>
      <c r="KM31" s="82"/>
      <c r="KN31" s="83"/>
      <c r="KO31" s="81">
        <f>データ!DM7</f>
        <v>47.1</v>
      </c>
      <c r="KP31" s="82"/>
      <c r="KQ31" s="82"/>
      <c r="KR31" s="82"/>
      <c r="KS31" s="82"/>
      <c r="KT31" s="82"/>
      <c r="KU31" s="82"/>
      <c r="KV31" s="82"/>
      <c r="KW31" s="82"/>
      <c r="KX31" s="82"/>
      <c r="KY31" s="82"/>
      <c r="KZ31" s="82"/>
      <c r="LA31" s="82"/>
      <c r="LB31" s="82"/>
      <c r="LC31" s="82"/>
      <c r="LD31" s="82"/>
      <c r="LE31" s="82"/>
      <c r="LF31" s="82"/>
      <c r="LG31" s="83"/>
      <c r="LH31" s="81">
        <f>データ!DN7</f>
        <v>46.3</v>
      </c>
      <c r="LI31" s="82"/>
      <c r="LJ31" s="82"/>
      <c r="LK31" s="82"/>
      <c r="LL31" s="82"/>
      <c r="LM31" s="82"/>
      <c r="LN31" s="82"/>
      <c r="LO31" s="82"/>
      <c r="LP31" s="82"/>
      <c r="LQ31" s="82"/>
      <c r="LR31" s="82"/>
      <c r="LS31" s="82"/>
      <c r="LT31" s="82"/>
      <c r="LU31" s="82"/>
      <c r="LV31" s="82"/>
      <c r="LW31" s="82"/>
      <c r="LX31" s="82"/>
      <c r="LY31" s="82"/>
      <c r="LZ31" s="83"/>
      <c r="MA31" s="81">
        <f>データ!DO7</f>
        <v>46.9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522.6</v>
      </c>
      <c r="V32" s="111"/>
      <c r="W32" s="111"/>
      <c r="X32" s="111"/>
      <c r="Y32" s="111"/>
      <c r="Z32" s="111"/>
      <c r="AA32" s="111"/>
      <c r="AB32" s="111"/>
      <c r="AC32" s="111"/>
      <c r="AD32" s="111"/>
      <c r="AE32" s="111"/>
      <c r="AF32" s="111"/>
      <c r="AG32" s="111"/>
      <c r="AH32" s="111"/>
      <c r="AI32" s="111"/>
      <c r="AJ32" s="111"/>
      <c r="AK32" s="111"/>
      <c r="AL32" s="111"/>
      <c r="AM32" s="111"/>
      <c r="AN32" s="111">
        <f>データ!AE7</f>
        <v>167.5</v>
      </c>
      <c r="AO32" s="111"/>
      <c r="AP32" s="111"/>
      <c r="AQ32" s="111"/>
      <c r="AR32" s="111"/>
      <c r="AS32" s="111"/>
      <c r="AT32" s="111"/>
      <c r="AU32" s="111"/>
      <c r="AV32" s="111"/>
      <c r="AW32" s="111"/>
      <c r="AX32" s="111"/>
      <c r="AY32" s="111"/>
      <c r="AZ32" s="111"/>
      <c r="BA32" s="111"/>
      <c r="BB32" s="111"/>
      <c r="BC32" s="111"/>
      <c r="BD32" s="111"/>
      <c r="BE32" s="111"/>
      <c r="BF32" s="111"/>
      <c r="BG32" s="111">
        <f>データ!AF7</f>
        <v>161.30000000000001</v>
      </c>
      <c r="BH32" s="111"/>
      <c r="BI32" s="111"/>
      <c r="BJ32" s="111"/>
      <c r="BK32" s="111"/>
      <c r="BL32" s="111"/>
      <c r="BM32" s="111"/>
      <c r="BN32" s="111"/>
      <c r="BO32" s="111"/>
      <c r="BP32" s="111"/>
      <c r="BQ32" s="111"/>
      <c r="BR32" s="111"/>
      <c r="BS32" s="111"/>
      <c r="BT32" s="111"/>
      <c r="BU32" s="111"/>
      <c r="BV32" s="111"/>
      <c r="BW32" s="111"/>
      <c r="BX32" s="111"/>
      <c r="BY32" s="111"/>
      <c r="BZ32" s="111">
        <f>データ!AG7</f>
        <v>184.6</v>
      </c>
      <c r="CA32" s="111"/>
      <c r="CB32" s="111"/>
      <c r="CC32" s="111"/>
      <c r="CD32" s="111"/>
      <c r="CE32" s="111"/>
      <c r="CF32" s="111"/>
      <c r="CG32" s="111"/>
      <c r="CH32" s="111"/>
      <c r="CI32" s="111"/>
      <c r="CJ32" s="111"/>
      <c r="CK32" s="111"/>
      <c r="CL32" s="111"/>
      <c r="CM32" s="111"/>
      <c r="CN32" s="111"/>
      <c r="CO32" s="111"/>
      <c r="CP32" s="111"/>
      <c r="CQ32" s="111"/>
      <c r="CR32" s="111"/>
      <c r="CS32" s="111">
        <f>データ!AH7</f>
        <v>208.2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12.9</v>
      </c>
      <c r="EM32" s="111"/>
      <c r="EN32" s="111"/>
      <c r="EO32" s="111"/>
      <c r="EP32" s="111"/>
      <c r="EQ32" s="111"/>
      <c r="ER32" s="111"/>
      <c r="ES32" s="111"/>
      <c r="ET32" s="111"/>
      <c r="EU32" s="111"/>
      <c r="EV32" s="111"/>
      <c r="EW32" s="111"/>
      <c r="EX32" s="111"/>
      <c r="EY32" s="111"/>
      <c r="EZ32" s="111"/>
      <c r="FA32" s="111"/>
      <c r="FB32" s="111"/>
      <c r="FC32" s="111"/>
      <c r="FD32" s="111"/>
      <c r="FE32" s="111">
        <f>データ!AP7</f>
        <v>12.3</v>
      </c>
      <c r="FF32" s="111"/>
      <c r="FG32" s="111"/>
      <c r="FH32" s="111"/>
      <c r="FI32" s="111"/>
      <c r="FJ32" s="111"/>
      <c r="FK32" s="111"/>
      <c r="FL32" s="111"/>
      <c r="FM32" s="111"/>
      <c r="FN32" s="111"/>
      <c r="FO32" s="111"/>
      <c r="FP32" s="111"/>
      <c r="FQ32" s="111"/>
      <c r="FR32" s="111"/>
      <c r="FS32" s="111"/>
      <c r="FT32" s="111"/>
      <c r="FU32" s="111"/>
      <c r="FV32" s="111"/>
      <c r="FW32" s="111"/>
      <c r="FX32" s="111">
        <f>データ!AQ7</f>
        <v>14.6</v>
      </c>
      <c r="FY32" s="111"/>
      <c r="FZ32" s="111"/>
      <c r="GA32" s="111"/>
      <c r="GB32" s="111"/>
      <c r="GC32" s="111"/>
      <c r="GD32" s="111"/>
      <c r="GE32" s="111"/>
      <c r="GF32" s="111"/>
      <c r="GG32" s="111"/>
      <c r="GH32" s="111"/>
      <c r="GI32" s="111"/>
      <c r="GJ32" s="111"/>
      <c r="GK32" s="111"/>
      <c r="GL32" s="111"/>
      <c r="GM32" s="111"/>
      <c r="GN32" s="111"/>
      <c r="GO32" s="111"/>
      <c r="GP32" s="111"/>
      <c r="GQ32" s="111">
        <f>データ!AR7</f>
        <v>14.1</v>
      </c>
      <c r="GR32" s="111"/>
      <c r="GS32" s="111"/>
      <c r="GT32" s="111"/>
      <c r="GU32" s="111"/>
      <c r="GV32" s="111"/>
      <c r="GW32" s="111"/>
      <c r="GX32" s="111"/>
      <c r="GY32" s="111"/>
      <c r="GZ32" s="111"/>
      <c r="HA32" s="111"/>
      <c r="HB32" s="111"/>
      <c r="HC32" s="111"/>
      <c r="HD32" s="111"/>
      <c r="HE32" s="111"/>
      <c r="HF32" s="111"/>
      <c r="HG32" s="111"/>
      <c r="HH32" s="111"/>
      <c r="HI32" s="111"/>
      <c r="HJ32" s="111">
        <f>データ!AS7</f>
        <v>11.9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64</v>
      </c>
      <c r="EM52" s="111"/>
      <c r="EN52" s="111"/>
      <c r="EO52" s="111"/>
      <c r="EP52" s="111"/>
      <c r="EQ52" s="111"/>
      <c r="ER52" s="111"/>
      <c r="ES52" s="111"/>
      <c r="ET52" s="111"/>
      <c r="EU52" s="111"/>
      <c r="EV52" s="111"/>
      <c r="EW52" s="111"/>
      <c r="EX52" s="111"/>
      <c r="EY52" s="111"/>
      <c r="EZ52" s="111"/>
      <c r="FA52" s="111"/>
      <c r="FB52" s="111"/>
      <c r="FC52" s="111"/>
      <c r="FD52" s="111"/>
      <c r="FE52" s="111">
        <f>データ!BG7</f>
        <v>61</v>
      </c>
      <c r="FF52" s="111"/>
      <c r="FG52" s="111"/>
      <c r="FH52" s="111"/>
      <c r="FI52" s="111"/>
      <c r="FJ52" s="111"/>
      <c r="FK52" s="111"/>
      <c r="FL52" s="111"/>
      <c r="FM52" s="111"/>
      <c r="FN52" s="111"/>
      <c r="FO52" s="111"/>
      <c r="FP52" s="111"/>
      <c r="FQ52" s="111"/>
      <c r="FR52" s="111"/>
      <c r="FS52" s="111"/>
      <c r="FT52" s="111"/>
      <c r="FU52" s="111"/>
      <c r="FV52" s="111"/>
      <c r="FW52" s="111"/>
      <c r="FX52" s="111">
        <f>データ!BH7</f>
        <v>62</v>
      </c>
      <c r="FY52" s="111"/>
      <c r="FZ52" s="111"/>
      <c r="GA52" s="111"/>
      <c r="GB52" s="111"/>
      <c r="GC52" s="111"/>
      <c r="GD52" s="111"/>
      <c r="GE52" s="111"/>
      <c r="GF52" s="111"/>
      <c r="GG52" s="111"/>
      <c r="GH52" s="111"/>
      <c r="GI52" s="111"/>
      <c r="GJ52" s="111"/>
      <c r="GK52" s="111"/>
      <c r="GL52" s="111"/>
      <c r="GM52" s="111"/>
      <c r="GN52" s="111"/>
      <c r="GO52" s="111"/>
      <c r="GP52" s="111"/>
      <c r="GQ52" s="111">
        <f>データ!BI7</f>
        <v>61</v>
      </c>
      <c r="GR52" s="111"/>
      <c r="GS52" s="111"/>
      <c r="GT52" s="111"/>
      <c r="GU52" s="111"/>
      <c r="GV52" s="111"/>
      <c r="GW52" s="111"/>
      <c r="GX52" s="111"/>
      <c r="GY52" s="111"/>
      <c r="GZ52" s="111"/>
      <c r="HA52" s="111"/>
      <c r="HB52" s="111"/>
      <c r="HC52" s="111"/>
      <c r="HD52" s="111"/>
      <c r="HE52" s="111"/>
      <c r="HF52" s="111"/>
      <c r="HG52" s="111"/>
      <c r="HH52" s="111"/>
      <c r="HI52" s="111"/>
      <c r="HJ52" s="111">
        <f>データ!BJ7</f>
        <v>66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88944</v>
      </c>
      <c r="JD52" s="110"/>
      <c r="JE52" s="110"/>
      <c r="JF52" s="110"/>
      <c r="JG52" s="110"/>
      <c r="JH52" s="110"/>
      <c r="JI52" s="110"/>
      <c r="JJ52" s="110"/>
      <c r="JK52" s="110"/>
      <c r="JL52" s="110"/>
      <c r="JM52" s="110"/>
      <c r="JN52" s="110"/>
      <c r="JO52" s="110"/>
      <c r="JP52" s="110"/>
      <c r="JQ52" s="110"/>
      <c r="JR52" s="110"/>
      <c r="JS52" s="110"/>
      <c r="JT52" s="110"/>
      <c r="JU52" s="110"/>
      <c r="JV52" s="110">
        <f>データ!BR7</f>
        <v>63124</v>
      </c>
      <c r="JW52" s="110"/>
      <c r="JX52" s="110"/>
      <c r="JY52" s="110"/>
      <c r="JZ52" s="110"/>
      <c r="KA52" s="110"/>
      <c r="KB52" s="110"/>
      <c r="KC52" s="110"/>
      <c r="KD52" s="110"/>
      <c r="KE52" s="110"/>
      <c r="KF52" s="110"/>
      <c r="KG52" s="110"/>
      <c r="KH52" s="110"/>
      <c r="KI52" s="110"/>
      <c r="KJ52" s="110"/>
      <c r="KK52" s="110"/>
      <c r="KL52" s="110"/>
      <c r="KM52" s="110"/>
      <c r="KN52" s="110"/>
      <c r="KO52" s="110">
        <f>データ!BS7</f>
        <v>67762</v>
      </c>
      <c r="KP52" s="110"/>
      <c r="KQ52" s="110"/>
      <c r="KR52" s="110"/>
      <c r="KS52" s="110"/>
      <c r="KT52" s="110"/>
      <c r="KU52" s="110"/>
      <c r="KV52" s="110"/>
      <c r="KW52" s="110"/>
      <c r="KX52" s="110"/>
      <c r="KY52" s="110"/>
      <c r="KZ52" s="110"/>
      <c r="LA52" s="110"/>
      <c r="LB52" s="110"/>
      <c r="LC52" s="110"/>
      <c r="LD52" s="110"/>
      <c r="LE52" s="110"/>
      <c r="LF52" s="110"/>
      <c r="LG52" s="110"/>
      <c r="LH52" s="110">
        <f>データ!BT7</f>
        <v>64922</v>
      </c>
      <c r="LI52" s="110"/>
      <c r="LJ52" s="110"/>
      <c r="LK52" s="110"/>
      <c r="LL52" s="110"/>
      <c r="LM52" s="110"/>
      <c r="LN52" s="110"/>
      <c r="LO52" s="110"/>
      <c r="LP52" s="110"/>
      <c r="LQ52" s="110"/>
      <c r="LR52" s="110"/>
      <c r="LS52" s="110"/>
      <c r="LT52" s="110"/>
      <c r="LU52" s="110"/>
      <c r="LV52" s="110"/>
      <c r="LW52" s="110"/>
      <c r="LX52" s="110"/>
      <c r="LY52" s="110"/>
      <c r="LZ52" s="110"/>
      <c r="MA52" s="110">
        <f>データ!BU7</f>
        <v>72755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171</v>
      </c>
      <c r="V53" s="110"/>
      <c r="W53" s="110"/>
      <c r="X53" s="110"/>
      <c r="Y53" s="110"/>
      <c r="Z53" s="110"/>
      <c r="AA53" s="110"/>
      <c r="AB53" s="110"/>
      <c r="AC53" s="110"/>
      <c r="AD53" s="110"/>
      <c r="AE53" s="110"/>
      <c r="AF53" s="110"/>
      <c r="AG53" s="110"/>
      <c r="AH53" s="110"/>
      <c r="AI53" s="110"/>
      <c r="AJ53" s="110"/>
      <c r="AK53" s="110"/>
      <c r="AL53" s="110"/>
      <c r="AM53" s="110"/>
      <c r="AN53" s="110">
        <f>データ!BA7</f>
        <v>125</v>
      </c>
      <c r="AO53" s="110"/>
      <c r="AP53" s="110"/>
      <c r="AQ53" s="110"/>
      <c r="AR53" s="110"/>
      <c r="AS53" s="110"/>
      <c r="AT53" s="110"/>
      <c r="AU53" s="110"/>
      <c r="AV53" s="110"/>
      <c r="AW53" s="110"/>
      <c r="AX53" s="110"/>
      <c r="AY53" s="110"/>
      <c r="AZ53" s="110"/>
      <c r="BA53" s="110"/>
      <c r="BB53" s="110"/>
      <c r="BC53" s="110"/>
      <c r="BD53" s="110"/>
      <c r="BE53" s="110"/>
      <c r="BF53" s="110"/>
      <c r="BG53" s="110">
        <f>データ!BB7</f>
        <v>211</v>
      </c>
      <c r="BH53" s="110"/>
      <c r="BI53" s="110"/>
      <c r="BJ53" s="110"/>
      <c r="BK53" s="110"/>
      <c r="BL53" s="110"/>
      <c r="BM53" s="110"/>
      <c r="BN53" s="110"/>
      <c r="BO53" s="110"/>
      <c r="BP53" s="110"/>
      <c r="BQ53" s="110"/>
      <c r="BR53" s="110"/>
      <c r="BS53" s="110"/>
      <c r="BT53" s="110"/>
      <c r="BU53" s="110"/>
      <c r="BV53" s="110"/>
      <c r="BW53" s="110"/>
      <c r="BX53" s="110"/>
      <c r="BY53" s="110"/>
      <c r="BZ53" s="110">
        <f>データ!BC7</f>
        <v>118</v>
      </c>
      <c r="CA53" s="110"/>
      <c r="CB53" s="110"/>
      <c r="CC53" s="110"/>
      <c r="CD53" s="110"/>
      <c r="CE53" s="110"/>
      <c r="CF53" s="110"/>
      <c r="CG53" s="110"/>
      <c r="CH53" s="110"/>
      <c r="CI53" s="110"/>
      <c r="CJ53" s="110"/>
      <c r="CK53" s="110"/>
      <c r="CL53" s="110"/>
      <c r="CM53" s="110"/>
      <c r="CN53" s="110"/>
      <c r="CO53" s="110"/>
      <c r="CP53" s="110"/>
      <c r="CQ53" s="110"/>
      <c r="CR53" s="110"/>
      <c r="CS53" s="110">
        <f>データ!BD7</f>
        <v>104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35.799999999999997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v>
      </c>
      <c r="FF53" s="111"/>
      <c r="FG53" s="111"/>
      <c r="FH53" s="111"/>
      <c r="FI53" s="111"/>
      <c r="FJ53" s="111"/>
      <c r="FK53" s="111"/>
      <c r="FL53" s="111"/>
      <c r="FM53" s="111"/>
      <c r="FN53" s="111"/>
      <c r="FO53" s="111"/>
      <c r="FP53" s="111"/>
      <c r="FQ53" s="111"/>
      <c r="FR53" s="111"/>
      <c r="FS53" s="111"/>
      <c r="FT53" s="111"/>
      <c r="FU53" s="111"/>
      <c r="FV53" s="111"/>
      <c r="FW53" s="111"/>
      <c r="FX53" s="111">
        <f>データ!BM7</f>
        <v>40.200000000000003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43.1</v>
      </c>
      <c r="GR53" s="111"/>
      <c r="GS53" s="111"/>
      <c r="GT53" s="111"/>
      <c r="GU53" s="111"/>
      <c r="GV53" s="111"/>
      <c r="GW53" s="111"/>
      <c r="GX53" s="111"/>
      <c r="GY53" s="111"/>
      <c r="GZ53" s="111"/>
      <c r="HA53" s="111"/>
      <c r="HB53" s="111"/>
      <c r="HC53" s="111"/>
      <c r="HD53" s="111"/>
      <c r="HE53" s="111"/>
      <c r="HF53" s="111"/>
      <c r="HG53" s="111"/>
      <c r="HH53" s="111"/>
      <c r="HI53" s="111"/>
      <c r="HJ53" s="111">
        <f>データ!BO7</f>
        <v>42.8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22849</v>
      </c>
      <c r="JD53" s="110"/>
      <c r="JE53" s="110"/>
      <c r="JF53" s="110"/>
      <c r="JG53" s="110"/>
      <c r="JH53" s="110"/>
      <c r="JI53" s="110"/>
      <c r="JJ53" s="110"/>
      <c r="JK53" s="110"/>
      <c r="JL53" s="110"/>
      <c r="JM53" s="110"/>
      <c r="JN53" s="110"/>
      <c r="JO53" s="110"/>
      <c r="JP53" s="110"/>
      <c r="JQ53" s="110"/>
      <c r="JR53" s="110"/>
      <c r="JS53" s="110"/>
      <c r="JT53" s="110"/>
      <c r="JU53" s="110"/>
      <c r="JV53" s="110">
        <f>データ!BW7</f>
        <v>22692</v>
      </c>
      <c r="JW53" s="110"/>
      <c r="JX53" s="110"/>
      <c r="JY53" s="110"/>
      <c r="JZ53" s="110"/>
      <c r="KA53" s="110"/>
      <c r="KB53" s="110"/>
      <c r="KC53" s="110"/>
      <c r="KD53" s="110"/>
      <c r="KE53" s="110"/>
      <c r="KF53" s="110"/>
      <c r="KG53" s="110"/>
      <c r="KH53" s="110"/>
      <c r="KI53" s="110"/>
      <c r="KJ53" s="110"/>
      <c r="KK53" s="110"/>
      <c r="KL53" s="110"/>
      <c r="KM53" s="110"/>
      <c r="KN53" s="110"/>
      <c r="KO53" s="110">
        <f>データ!BX7</f>
        <v>20190</v>
      </c>
      <c r="KP53" s="110"/>
      <c r="KQ53" s="110"/>
      <c r="KR53" s="110"/>
      <c r="KS53" s="110"/>
      <c r="KT53" s="110"/>
      <c r="KU53" s="110"/>
      <c r="KV53" s="110"/>
      <c r="KW53" s="110"/>
      <c r="KX53" s="110"/>
      <c r="KY53" s="110"/>
      <c r="KZ53" s="110"/>
      <c r="LA53" s="110"/>
      <c r="LB53" s="110"/>
      <c r="LC53" s="110"/>
      <c r="LD53" s="110"/>
      <c r="LE53" s="110"/>
      <c r="LF53" s="110"/>
      <c r="LG53" s="110"/>
      <c r="LH53" s="110">
        <f>データ!BY7</f>
        <v>23532</v>
      </c>
      <c r="LI53" s="110"/>
      <c r="LJ53" s="110"/>
      <c r="LK53" s="110"/>
      <c r="LL53" s="110"/>
      <c r="LM53" s="110"/>
      <c r="LN53" s="110"/>
      <c r="LO53" s="110"/>
      <c r="LP53" s="110"/>
      <c r="LQ53" s="110"/>
      <c r="LR53" s="110"/>
      <c r="LS53" s="110"/>
      <c r="LT53" s="110"/>
      <c r="LU53" s="110"/>
      <c r="LV53" s="110"/>
      <c r="LW53" s="110"/>
      <c r="LX53" s="110"/>
      <c r="LY53" s="110"/>
      <c r="LZ53" s="110"/>
      <c r="MA53" s="110">
        <f>データ!BZ7</f>
        <v>24251</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188206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cemMFsd54DFOncWW5nOx/OqzVlVb88w7Nmu7j4ISGjCAZtiS+A84mVLoLnj4OBnpD8mqCcnYm1pXlieVdjOj5w==" saltValue="nT98DU2kb7kRDLWo4E1mh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20001</v>
      </c>
      <c r="D6" s="61">
        <f t="shared" si="1"/>
        <v>47</v>
      </c>
      <c r="E6" s="61">
        <f t="shared" si="1"/>
        <v>14</v>
      </c>
      <c r="F6" s="61">
        <f t="shared" si="1"/>
        <v>0</v>
      </c>
      <c r="G6" s="61">
        <f t="shared" si="1"/>
        <v>2</v>
      </c>
      <c r="H6" s="61" t="str">
        <f>SUBSTITUTE(H8,"　","")</f>
        <v>青森県</v>
      </c>
      <c r="I6" s="61" t="str">
        <f t="shared" si="1"/>
        <v>県営駐車場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33</v>
      </c>
      <c r="S6" s="63" t="str">
        <f t="shared" si="1"/>
        <v>公共施設</v>
      </c>
      <c r="T6" s="63" t="str">
        <f t="shared" si="1"/>
        <v>無</v>
      </c>
      <c r="U6" s="64">
        <f t="shared" si="1"/>
        <v>5974</v>
      </c>
      <c r="V6" s="64">
        <f t="shared" si="1"/>
        <v>510</v>
      </c>
      <c r="W6" s="64">
        <f t="shared" si="1"/>
        <v>210</v>
      </c>
      <c r="X6" s="63" t="str">
        <f t="shared" si="1"/>
        <v>代行制</v>
      </c>
      <c r="Y6" s="65">
        <f>IF(Y8="-",NA(),Y8)</f>
        <v>305</v>
      </c>
      <c r="Z6" s="65">
        <f t="shared" ref="Z6:AH6" si="2">IF(Z8="-",NA(),Z8)</f>
        <v>237</v>
      </c>
      <c r="AA6" s="65">
        <f t="shared" si="2"/>
        <v>253</v>
      </c>
      <c r="AB6" s="65">
        <f t="shared" si="2"/>
        <v>234</v>
      </c>
      <c r="AC6" s="65">
        <f t="shared" si="2"/>
        <v>271</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64</v>
      </c>
      <c r="BG6" s="65">
        <f t="shared" ref="BG6:BO6" si="5">IF(BG8="-",NA(),BG8)</f>
        <v>61</v>
      </c>
      <c r="BH6" s="65">
        <f t="shared" si="5"/>
        <v>62</v>
      </c>
      <c r="BI6" s="65">
        <f t="shared" si="5"/>
        <v>61</v>
      </c>
      <c r="BJ6" s="65">
        <f t="shared" si="5"/>
        <v>66</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88944</v>
      </c>
      <c r="BR6" s="66">
        <f t="shared" ref="BR6:BZ6" si="6">IF(BR8="-",NA(),BR8)</f>
        <v>63124</v>
      </c>
      <c r="BS6" s="66">
        <f t="shared" si="6"/>
        <v>67762</v>
      </c>
      <c r="BT6" s="66">
        <f t="shared" si="6"/>
        <v>64922</v>
      </c>
      <c r="BU6" s="66">
        <f t="shared" si="6"/>
        <v>72755</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188206</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50</v>
      </c>
      <c r="DL6" s="65">
        <f t="shared" ref="DL6:DT6" si="9">IF(DL8="-",NA(),DL8)</f>
        <v>48.2</v>
      </c>
      <c r="DM6" s="65">
        <f t="shared" si="9"/>
        <v>47.1</v>
      </c>
      <c r="DN6" s="65">
        <f t="shared" si="9"/>
        <v>46.3</v>
      </c>
      <c r="DO6" s="65">
        <f t="shared" si="9"/>
        <v>46.9</v>
      </c>
      <c r="DP6" s="65">
        <f t="shared" si="9"/>
        <v>139.4</v>
      </c>
      <c r="DQ6" s="65">
        <f t="shared" si="9"/>
        <v>142.6</v>
      </c>
      <c r="DR6" s="65">
        <f t="shared" si="9"/>
        <v>138.5</v>
      </c>
      <c r="DS6" s="65">
        <f t="shared" si="9"/>
        <v>139.1</v>
      </c>
      <c r="DT6" s="65">
        <f t="shared" si="9"/>
        <v>137.1</v>
      </c>
      <c r="DU6" s="62" t="str">
        <f>IF(DU8="-","",IF(DU8="-","【-】","【"&amp;SUBSTITUTE(TEXT(DU8,"#,##0.0"),"-","△")&amp;"】"))</f>
        <v>【194.5】</v>
      </c>
    </row>
    <row r="7" spans="1:125" s="67" customFormat="1">
      <c r="A7" s="50" t="s">
        <v>111</v>
      </c>
      <c r="B7" s="61">
        <f t="shared" ref="B7:X7" si="10">B8</f>
        <v>2016</v>
      </c>
      <c r="C7" s="61">
        <f t="shared" si="10"/>
        <v>20001</v>
      </c>
      <c r="D7" s="61">
        <f t="shared" si="10"/>
        <v>47</v>
      </c>
      <c r="E7" s="61">
        <f t="shared" si="10"/>
        <v>14</v>
      </c>
      <c r="F7" s="61">
        <f t="shared" si="10"/>
        <v>0</v>
      </c>
      <c r="G7" s="61">
        <f t="shared" si="10"/>
        <v>2</v>
      </c>
      <c r="H7" s="61" t="str">
        <f t="shared" si="10"/>
        <v>青森県</v>
      </c>
      <c r="I7" s="61" t="str">
        <f t="shared" si="10"/>
        <v>県営駐車場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33</v>
      </c>
      <c r="S7" s="63" t="str">
        <f t="shared" si="10"/>
        <v>公共施設</v>
      </c>
      <c r="T7" s="63" t="str">
        <f t="shared" si="10"/>
        <v>無</v>
      </c>
      <c r="U7" s="64">
        <f t="shared" si="10"/>
        <v>5974</v>
      </c>
      <c r="V7" s="64">
        <f t="shared" si="10"/>
        <v>510</v>
      </c>
      <c r="W7" s="64">
        <f t="shared" si="10"/>
        <v>210</v>
      </c>
      <c r="X7" s="63" t="str">
        <f t="shared" si="10"/>
        <v>代行制</v>
      </c>
      <c r="Y7" s="65">
        <f>Y8</f>
        <v>305</v>
      </c>
      <c r="Z7" s="65">
        <f t="shared" ref="Z7:AH7" si="11">Z8</f>
        <v>237</v>
      </c>
      <c r="AA7" s="65">
        <f t="shared" si="11"/>
        <v>253</v>
      </c>
      <c r="AB7" s="65">
        <f t="shared" si="11"/>
        <v>234</v>
      </c>
      <c r="AC7" s="65">
        <f t="shared" si="11"/>
        <v>271</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64</v>
      </c>
      <c r="BG7" s="65">
        <f t="shared" ref="BG7:BO7" si="14">BG8</f>
        <v>61</v>
      </c>
      <c r="BH7" s="65">
        <f t="shared" si="14"/>
        <v>62</v>
      </c>
      <c r="BI7" s="65">
        <f t="shared" si="14"/>
        <v>61</v>
      </c>
      <c r="BJ7" s="65">
        <f t="shared" si="14"/>
        <v>66</v>
      </c>
      <c r="BK7" s="65">
        <f t="shared" si="14"/>
        <v>35.799999999999997</v>
      </c>
      <c r="BL7" s="65">
        <f t="shared" si="14"/>
        <v>37</v>
      </c>
      <c r="BM7" s="65">
        <f t="shared" si="14"/>
        <v>40.200000000000003</v>
      </c>
      <c r="BN7" s="65">
        <f t="shared" si="14"/>
        <v>43.1</v>
      </c>
      <c r="BO7" s="65">
        <f t="shared" si="14"/>
        <v>42.8</v>
      </c>
      <c r="BP7" s="62"/>
      <c r="BQ7" s="66">
        <f>BQ8</f>
        <v>88944</v>
      </c>
      <c r="BR7" s="66">
        <f t="shared" ref="BR7:BZ7" si="15">BR8</f>
        <v>63124</v>
      </c>
      <c r="BS7" s="66">
        <f t="shared" si="15"/>
        <v>67762</v>
      </c>
      <c r="BT7" s="66">
        <f t="shared" si="15"/>
        <v>64922</v>
      </c>
      <c r="BU7" s="66">
        <f t="shared" si="15"/>
        <v>72755</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113</v>
      </c>
      <c r="CL7" s="62"/>
      <c r="CM7" s="64">
        <f>CM8</f>
        <v>188206</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50</v>
      </c>
      <c r="DL7" s="65">
        <f t="shared" ref="DL7:DT7" si="17">DL8</f>
        <v>48.2</v>
      </c>
      <c r="DM7" s="65">
        <f t="shared" si="17"/>
        <v>47.1</v>
      </c>
      <c r="DN7" s="65">
        <f t="shared" si="17"/>
        <v>46.3</v>
      </c>
      <c r="DO7" s="65">
        <f t="shared" si="17"/>
        <v>46.9</v>
      </c>
      <c r="DP7" s="65">
        <f t="shared" si="17"/>
        <v>139.4</v>
      </c>
      <c r="DQ7" s="65">
        <f t="shared" si="17"/>
        <v>142.6</v>
      </c>
      <c r="DR7" s="65">
        <f t="shared" si="17"/>
        <v>138.5</v>
      </c>
      <c r="DS7" s="65">
        <f t="shared" si="17"/>
        <v>139.1</v>
      </c>
      <c r="DT7" s="65">
        <f t="shared" si="17"/>
        <v>137.1</v>
      </c>
      <c r="DU7" s="62"/>
    </row>
    <row r="8" spans="1:125" s="67" customFormat="1">
      <c r="A8" s="50"/>
      <c r="B8" s="68">
        <v>2016</v>
      </c>
      <c r="C8" s="68">
        <v>20001</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33</v>
      </c>
      <c r="S8" s="70" t="s">
        <v>123</v>
      </c>
      <c r="T8" s="70" t="s">
        <v>124</v>
      </c>
      <c r="U8" s="71">
        <v>5974</v>
      </c>
      <c r="V8" s="71">
        <v>510</v>
      </c>
      <c r="W8" s="71">
        <v>210</v>
      </c>
      <c r="X8" s="70" t="s">
        <v>125</v>
      </c>
      <c r="Y8" s="72">
        <v>305</v>
      </c>
      <c r="Z8" s="72">
        <v>237</v>
      </c>
      <c r="AA8" s="72">
        <v>253</v>
      </c>
      <c r="AB8" s="72">
        <v>234</v>
      </c>
      <c r="AC8" s="72">
        <v>271</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64</v>
      </c>
      <c r="BG8" s="72">
        <v>61</v>
      </c>
      <c r="BH8" s="72">
        <v>62</v>
      </c>
      <c r="BI8" s="72">
        <v>61</v>
      </c>
      <c r="BJ8" s="72">
        <v>66</v>
      </c>
      <c r="BK8" s="72">
        <v>35.799999999999997</v>
      </c>
      <c r="BL8" s="72">
        <v>37</v>
      </c>
      <c r="BM8" s="72">
        <v>40.200000000000003</v>
      </c>
      <c r="BN8" s="72">
        <v>43.1</v>
      </c>
      <c r="BO8" s="72">
        <v>42.8</v>
      </c>
      <c r="BP8" s="69">
        <v>45.2</v>
      </c>
      <c r="BQ8" s="73">
        <v>88944</v>
      </c>
      <c r="BR8" s="73">
        <v>63124</v>
      </c>
      <c r="BS8" s="73">
        <v>67762</v>
      </c>
      <c r="BT8" s="74">
        <v>64922</v>
      </c>
      <c r="BU8" s="74">
        <v>72755</v>
      </c>
      <c r="BV8" s="73">
        <v>22849</v>
      </c>
      <c r="BW8" s="73">
        <v>22692</v>
      </c>
      <c r="BX8" s="73">
        <v>20190</v>
      </c>
      <c r="BY8" s="73">
        <v>23532</v>
      </c>
      <c r="BZ8" s="73">
        <v>24251</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188206</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478.3</v>
      </c>
      <c r="DF8" s="72">
        <v>218.9</v>
      </c>
      <c r="DG8" s="72">
        <v>198.4</v>
      </c>
      <c r="DH8" s="72">
        <v>166.3</v>
      </c>
      <c r="DI8" s="72">
        <v>161.6</v>
      </c>
      <c r="DJ8" s="69">
        <v>122.6</v>
      </c>
      <c r="DK8" s="72">
        <v>50</v>
      </c>
      <c r="DL8" s="72">
        <v>48.2</v>
      </c>
      <c r="DM8" s="72">
        <v>47.1</v>
      </c>
      <c r="DN8" s="72">
        <v>46.3</v>
      </c>
      <c r="DO8" s="72">
        <v>46.9</v>
      </c>
      <c r="DP8" s="72">
        <v>139.4</v>
      </c>
      <c r="DQ8" s="72">
        <v>142.6</v>
      </c>
      <c r="DR8" s="72">
        <v>138.5</v>
      </c>
      <c r="DS8" s="72">
        <v>139.1</v>
      </c>
      <c r="DT8" s="72">
        <v>137.1</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2018-03-13T00:19:29Z</cp:lastPrinted>
  <dcterms:created xsi:type="dcterms:W3CDTF">2018-02-09T01:43:57Z</dcterms:created>
  <dcterms:modified xsi:type="dcterms:W3CDTF">2018-03-26T01:24:48Z</dcterms:modified>
  <cp:category/>
</cp:coreProperties>
</file>