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14神奈川県横浜市-\"/>
    </mc:Choice>
  </mc:AlternateContent>
  <workbookProtection workbookAlgorithmName="SHA-512" workbookHashValue="AbrGneaQ5X7YrnQ2H1tvDYIDBEo1+s2nFYjZOT9sa5l9m/yIioD7nJKYYhAbYLmSgUWubUcN1j8FuhIkVNw7Lg==" workbookSaltValue="sTAIrGV1Np0Z7/pRMYPphA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Q7" i="5"/>
  <c r="CF10" i="4" s="1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JQ10" i="4"/>
  <c r="HX10" i="4"/>
  <c r="DU10" i="4"/>
  <c r="B10" i="4"/>
  <c r="HX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IE76" i="4"/>
  <c r="GQ30" i="4"/>
  <c r="LT76" i="4"/>
  <c r="GQ51" i="4"/>
  <c r="LH30" i="4"/>
  <c r="BZ30" i="4"/>
  <c r="BZ51" i="4"/>
  <c r="FX30" i="4"/>
  <c r="BG30" i="4"/>
  <c r="BG51" i="4"/>
  <c r="AV76" i="4"/>
  <c r="KO51" i="4"/>
  <c r="LE76" i="4"/>
  <c r="FX51" i="4"/>
  <c r="KO30" i="4"/>
  <c r="HP76" i="4"/>
  <c r="HA76" i="4"/>
  <c r="AN51" i="4"/>
  <c r="FE30" i="4"/>
  <c r="AG76" i="4"/>
  <c r="JV51" i="4"/>
  <c r="AN30" i="4"/>
  <c r="KP76" i="4"/>
  <c r="FE51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<sst xmlns="http://schemas.openxmlformats.org/spreadsheetml/2006/main" count="286" uniqueCount="134">
  <si>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</si>
  <si>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</si>
  <si>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</si>
  <si>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</si>
  <si>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</si>
  <si>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</si>
  <si>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</si>
  <si>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</si>
  <si>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</si>
  <si>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</si>
  <si>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</si>
  <si>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</si>
  <si>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</si>
  <si>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</si>
  <si>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</si>
  <si>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</si>
  <si>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</si>
  <si>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</si>
  <si>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</si>
  <si>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</si>
  <si>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</si>
  <si>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</si>
  <si>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</si>
  <si>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</si>
  <si>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</si>
  <si>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</si>
  <si>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</si>
  <si>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</si>
  <si>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</si>
  <si>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</si>
  <si>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</si>
  <si>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</si>
  <si>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</si>
  <si>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</si>
  <si>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</si>
  <si>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</si>
  <si>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</si>
  <si>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</si>
  <si>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</si>
  <si>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</si>
  <si>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</si>
  <si>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</si>
  <si>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</si>
  <si>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</si>
  <si>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</si>
  <si>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</si>
  <si>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</si>
  <si>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</si>
  <si>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</si>
  <si>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</si>
  <si>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</si>
  <si>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</si>
  <si>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</si>
  <si>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</si>
  <si>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</si>
  <si>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</si>
  <si>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</si>
  <si>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</si>
  <si>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</si>
  <si>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</si>
  <si>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</si>
  <si>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</si>
  <si>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</si>
  <si>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</si>
  <si>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</si>
  <si>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</si>
  <si>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</si>
  <si>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</si>
  <si>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</si>
  <si>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</si>
  <si>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</si>
  <si>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</si>
  <si>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</si>
  <si>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</si>
  <si>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</si>
  <si>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</si>
  <si>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</si>
  <si>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</si>
  <si>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</si>
  <si>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</si>
  <si>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</si>
  <si>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</si>
  <si>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</si>
  <si>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</si>
  <si>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</si>
  <si>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</si>
  <si>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</si>
  <si>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</si>
  <si>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</si>
  <si>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</si>
  <si>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</si>
  <si>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</si>
  <si>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</si>
  <si>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</si>
  <si>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</si>
  <si>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</si>
  <si>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</si>
  <si>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</si>
  <si>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</si>
  <si>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</si>
  <si>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</si>
  <si>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</si>
  <si>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</si>
  <si>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</si>
  <si>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</si>
  <si>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</si>
  <si>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</si>
  <si>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</si>
  <si>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</si>
  <si>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</si>
  <si>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</si>
  <si>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</si>
  <si>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</si>
  <si>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</si>
  <si>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山下町地下駐車場</t>
  </si>
  <si>
    <t>法非適用</t>
  </si>
  <si>
    <t>駐車場整備事業</t>
  </si>
  <si>
    <t>-</t>
  </si>
  <si>
    <t>Ａ２Ｂ２</t>
  </si>
  <si>
    <t>該当数値なし</t>
  </si>
  <si>
    <t>その他駐車場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</si>
  <si>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</si>
  <si>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</si>
  <si>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</si>
  <si>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</si>
  <si>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</si>
  <si>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</si>
  <si>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</si>
  <si>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</si>
  <si>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</si>
  <si>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r>
      <t>　本駐車場の利用状況は「３利用の状況　⑪稼働率」にある通り、多少の増減はありますが、稼働率は</t>
    </r>
    <r>
      <rPr>
        <sz val="11"/>
        <rFont val="ＭＳ ゴシック"/>
        <family val="3"/>
        <charset val="128"/>
      </rPr>
      <t>横ばいの傾向となっています。</t>
    </r>
    <r>
      <rPr>
        <sz val="11"/>
        <color theme="1"/>
        <rFont val="ＭＳ ゴシック"/>
        <family val="3"/>
        <charset val="128"/>
      </rPr>
      <t xml:space="preserve">
　</t>
    </r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タショウ</t>
    </rPh>
    <rPh sb="33" eb="35">
      <t>ゾウゲン</t>
    </rPh>
    <rPh sb="42" eb="44">
      <t>カドウ</t>
    </rPh>
    <rPh sb="44" eb="45">
      <t>リツ</t>
    </rPh>
    <rPh sb="46" eb="47">
      <t>ヨコ</t>
    </rPh>
    <rPh sb="50" eb="5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</si>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</sst>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47.3</c:v>
                </c:pt>
                <c:pt idx="2">
                  <c:v>47</c:v>
                </c:pt>
                <c:pt idx="3">
                  <c:v>45.2</c:v>
                </c:pt>
                <c:pt idx="4">
                  <c:v>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177552"/>
        <c:axId val="30917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77552"/>
        <c:axId val="309177160"/>
      </c:lineChart>
      <c:dateAx>
        <c:axId val="30917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177160"/>
        <c:crosses val="autoZero"/>
        <c:auto val="1"/>
        <c:lblOffset val="100"/>
        <c:baseTimeUnit val="years"/>
      </c:dateAx>
      <c:valAx>
        <c:axId val="30917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17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176376"/>
        <c:axId val="309175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76376"/>
        <c:axId val="309175592"/>
      </c:lineChart>
      <c:dateAx>
        <c:axId val="30917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175592"/>
        <c:crosses val="autoZero"/>
        <c:auto val="1"/>
        <c:lblOffset val="100"/>
        <c:baseTimeUnit val="years"/>
      </c:dateAx>
      <c:valAx>
        <c:axId val="309175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176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201968"/>
        <c:axId val="59519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01968"/>
        <c:axId val="595199616"/>
      </c:lineChart>
      <c:dateAx>
        <c:axId val="59520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5199616"/>
        <c:crosses val="autoZero"/>
        <c:auto val="1"/>
        <c:lblOffset val="100"/>
        <c:baseTimeUnit val="years"/>
      </c:dateAx>
      <c:valAx>
        <c:axId val="59519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520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98440"/>
        <c:axId val="59519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198440"/>
        <c:axId val="595198832"/>
      </c:lineChart>
      <c:dateAx>
        <c:axId val="59519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5198832"/>
        <c:crosses val="autoZero"/>
        <c:auto val="1"/>
        <c:lblOffset val="100"/>
        <c:baseTimeUnit val="years"/>
      </c:dateAx>
      <c:valAx>
        <c:axId val="59519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5198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60.4</c:v>
                </c:pt>
                <c:pt idx="2">
                  <c:v>65.3</c:v>
                </c:pt>
                <c:pt idx="3">
                  <c:v>36.299999999999997</c:v>
                </c:pt>
                <c:pt idx="4">
                  <c:v>54.4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261040"/>
        <c:axId val="5902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61040"/>
        <c:axId val="590260256"/>
      </c:lineChart>
      <c:dateAx>
        <c:axId val="59026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0260256"/>
        <c:crosses val="autoZero"/>
        <c:auto val="1"/>
        <c:lblOffset val="100"/>
        <c:baseTimeUnit val="years"/>
      </c:dateAx>
      <c:valAx>
        <c:axId val="5902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026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2352</c:v>
                </c:pt>
                <c:pt idx="1">
                  <c:v>2271</c:v>
                </c:pt>
                <c:pt idx="2">
                  <c:v>2310</c:v>
                </c:pt>
                <c:pt idx="3">
                  <c:v>1378</c:v>
                </c:pt>
                <c:pt idx="4">
                  <c:v>1998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261432"/>
        <c:axId val="59026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61432"/>
        <c:axId val="590263784"/>
      </c:lineChart>
      <c:dateAx>
        <c:axId val="590261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0263784"/>
        <c:crosses val="autoZero"/>
        <c:auto val="1"/>
        <c:lblOffset val="100"/>
        <c:baseTimeUnit val="years"/>
      </c:dateAx>
      <c:valAx>
        <c:axId val="59026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0261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83.4</c:v>
                </c:pt>
                <c:pt idx="2">
                  <c:v>79.8</c:v>
                </c:pt>
                <c:pt idx="3">
                  <c:v>81.3</c:v>
                </c:pt>
                <c:pt idx="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4016"/>
        <c:axId val="59491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4016"/>
        <c:axId val="594914800"/>
      </c:lineChart>
      <c:dateAx>
        <c:axId val="59491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4800"/>
        <c:crosses val="autoZero"/>
        <c:auto val="1"/>
        <c:lblOffset val="100"/>
        <c:baseTimeUnit val="years"/>
      </c:dateAx>
      <c:valAx>
        <c:axId val="59491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4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0.3</c:v>
                </c:pt>
                <c:pt idx="3">
                  <c:v>-0.2</c:v>
                </c:pt>
                <c:pt idx="4">
                  <c:v>-0.3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724576"/>
        <c:axId val="655724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24576"/>
        <c:axId val="655724968"/>
      </c:lineChart>
      <c:dateAx>
        <c:axId val="6557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724968"/>
        <c:crosses val="autoZero"/>
        <c:auto val="1"/>
        <c:lblOffset val="100"/>
        <c:baseTimeUnit val="years"/>
      </c:dateAx>
      <c:valAx>
        <c:axId val="655724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724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14015</c:v>
                </c:pt>
                <c:pt idx="1">
                  <c:v>23792</c:v>
                </c:pt>
                <c:pt idx="2">
                  <c:v>20857</c:v>
                </c:pt>
                <c:pt idx="3">
                  <c:v>1457</c:v>
                </c:pt>
                <c:pt idx="4">
                  <c:v>-3092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725752"/>
        <c:axId val="65572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25752"/>
        <c:axId val="655726144"/>
      </c:lineChart>
      <c:dateAx>
        <c:axId val="65572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726144"/>
        <c:crosses val="autoZero"/>
        <c:auto val="1"/>
        <c:lblOffset val="100"/>
        <c:baseTimeUnit val="years"/>
      </c:dateAx>
      <c:valAx>
        <c:axId val="65572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5725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神奈川県横浜市　山下町地下駐車場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10580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16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193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500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47.5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47.3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47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45.2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49.5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67.900000000000006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60.4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65.3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36.299999999999997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54.4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89.6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83.4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79.8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81.3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86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129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130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2352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2271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2310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1378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1998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0.1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0.3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0.3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-0.2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-0.3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14015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23792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20857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1457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-3092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526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437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350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309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268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12369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12227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11248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13697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15586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27" t="s">
        <v>132</v>
      </c>
      <c r="NE66" s="128"/>
      <c r="NF66" s="128"/>
      <c r="NG66" s="128"/>
      <c r="NH66" s="128"/>
      <c r="NI66" s="128"/>
      <c r="NJ66" s="128"/>
      <c r="NK66" s="128"/>
      <c r="NL66" s="128"/>
      <c r="NM66" s="128"/>
      <c r="NN66" s="128"/>
      <c r="NO66" s="128"/>
      <c r="NP66" s="128"/>
      <c r="NQ66" s="128"/>
      <c r="NR66" s="129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3">
        <f>データ!CM7</f>
        <v>0</v>
      </c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27"/>
      <c r="NE67" s="128"/>
      <c r="NF67" s="128"/>
      <c r="NG67" s="128"/>
      <c r="NH67" s="128"/>
      <c r="NI67" s="128"/>
      <c r="NJ67" s="128"/>
      <c r="NK67" s="128"/>
      <c r="NL67" s="128"/>
      <c r="NM67" s="128"/>
      <c r="NN67" s="128"/>
      <c r="NO67" s="128"/>
      <c r="NP67" s="128"/>
      <c r="NQ67" s="128"/>
      <c r="NR67" s="129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6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8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27"/>
      <c r="NE68" s="128"/>
      <c r="NF68" s="128"/>
      <c r="NG68" s="128"/>
      <c r="NH68" s="128"/>
      <c r="NI68" s="128"/>
      <c r="NJ68" s="128"/>
      <c r="NK68" s="128"/>
      <c r="NL68" s="128"/>
      <c r="NM68" s="128"/>
      <c r="NN68" s="128"/>
      <c r="NO68" s="128"/>
      <c r="NP68" s="128"/>
      <c r="NQ68" s="128"/>
      <c r="NR68" s="129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6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37"/>
      <c r="FM69" s="137"/>
      <c r="FN69" s="137"/>
      <c r="FO69" s="137"/>
      <c r="FP69" s="137"/>
      <c r="FQ69" s="137"/>
      <c r="FR69" s="137"/>
      <c r="FS69" s="137"/>
      <c r="FT69" s="137"/>
      <c r="FU69" s="137"/>
      <c r="FV69" s="137"/>
      <c r="FW69" s="138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27"/>
      <c r="NE69" s="128"/>
      <c r="NF69" s="128"/>
      <c r="NG69" s="128"/>
      <c r="NH69" s="128"/>
      <c r="NI69" s="128"/>
      <c r="NJ69" s="128"/>
      <c r="NK69" s="128"/>
      <c r="NL69" s="128"/>
      <c r="NM69" s="128"/>
      <c r="NN69" s="128"/>
      <c r="NO69" s="128"/>
      <c r="NP69" s="128"/>
      <c r="NQ69" s="128"/>
      <c r="NR69" s="129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9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1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27"/>
      <c r="NE70" s="128"/>
      <c r="NF70" s="128"/>
      <c r="NG70" s="128"/>
      <c r="NH70" s="128"/>
      <c r="NI70" s="128"/>
      <c r="NJ70" s="128"/>
      <c r="NK70" s="128"/>
      <c r="NL70" s="128"/>
      <c r="NM70" s="128"/>
      <c r="NN70" s="128"/>
      <c r="NO70" s="128"/>
      <c r="NP70" s="128"/>
      <c r="NQ70" s="128"/>
      <c r="NR70" s="129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27"/>
      <c r="NE71" s="128"/>
      <c r="NF71" s="128"/>
      <c r="NG71" s="128"/>
      <c r="NH71" s="128"/>
      <c r="NI71" s="128"/>
      <c r="NJ71" s="128"/>
      <c r="NK71" s="128"/>
      <c r="NL71" s="128"/>
      <c r="NM71" s="128"/>
      <c r="NN71" s="128"/>
      <c r="NO71" s="128"/>
      <c r="NP71" s="128"/>
      <c r="NQ71" s="128"/>
      <c r="NR71" s="129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27"/>
      <c r="NE72" s="128"/>
      <c r="NF72" s="128"/>
      <c r="NG72" s="128"/>
      <c r="NH72" s="128"/>
      <c r="NI72" s="128"/>
      <c r="NJ72" s="128"/>
      <c r="NK72" s="128"/>
      <c r="NL72" s="128"/>
      <c r="NM72" s="128"/>
      <c r="NN72" s="128"/>
      <c r="NO72" s="128"/>
      <c r="NP72" s="128"/>
      <c r="NQ72" s="128"/>
      <c r="NR72" s="129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27"/>
      <c r="NE73" s="128"/>
      <c r="NF73" s="128"/>
      <c r="NG73" s="128"/>
      <c r="NH73" s="128"/>
      <c r="NI73" s="128"/>
      <c r="NJ73" s="128"/>
      <c r="NK73" s="128"/>
      <c r="NL73" s="128"/>
      <c r="NM73" s="128"/>
      <c r="NN73" s="128"/>
      <c r="NO73" s="128"/>
      <c r="NP73" s="128"/>
      <c r="NQ73" s="128"/>
      <c r="NR73" s="129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27"/>
      <c r="NE74" s="128"/>
      <c r="NF74" s="128"/>
      <c r="NG74" s="128"/>
      <c r="NH74" s="128"/>
      <c r="NI74" s="128"/>
      <c r="NJ74" s="128"/>
      <c r="NK74" s="128"/>
      <c r="NL74" s="128"/>
      <c r="NM74" s="128"/>
      <c r="NN74" s="128"/>
      <c r="NO74" s="128"/>
      <c r="NP74" s="128"/>
      <c r="NQ74" s="128"/>
      <c r="NR74" s="129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27"/>
      <c r="NE75" s="128"/>
      <c r="NF75" s="128"/>
      <c r="NG75" s="128"/>
      <c r="NH75" s="128"/>
      <c r="NI75" s="128"/>
      <c r="NJ75" s="128"/>
      <c r="NK75" s="128"/>
      <c r="NL75" s="128"/>
      <c r="NM75" s="128"/>
      <c r="NN75" s="128"/>
      <c r="NO75" s="128"/>
      <c r="NP75" s="128"/>
      <c r="NQ75" s="128"/>
      <c r="NR75" s="129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42">
        <f>データ!$B$11</f>
        <v>40909</v>
      </c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4"/>
      <c r="AG76" s="142">
        <f>データ!$C$11</f>
        <v>41275</v>
      </c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  <c r="AV76" s="142">
        <f>データ!$D$11</f>
        <v>41640</v>
      </c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4"/>
      <c r="BK76" s="142">
        <f>データ!$E$11</f>
        <v>42005</v>
      </c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4"/>
      <c r="BZ76" s="142">
        <f>データ!$F$11</f>
        <v>42370</v>
      </c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4"/>
      <c r="CO76" s="5"/>
      <c r="CP76" s="5"/>
      <c r="CQ76" s="5"/>
      <c r="CR76" s="5"/>
      <c r="CS76" s="5"/>
      <c r="CT76" s="5"/>
      <c r="CU76" s="5"/>
      <c r="CV76" s="133">
        <f>データ!CN7</f>
        <v>248451</v>
      </c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42">
        <f>データ!$B$11</f>
        <v>40909</v>
      </c>
      <c r="GM76" s="143"/>
      <c r="GN76" s="143"/>
      <c r="GO76" s="143"/>
      <c r="GP76" s="143"/>
      <c r="GQ76" s="143"/>
      <c r="GR76" s="143"/>
      <c r="GS76" s="143"/>
      <c r="GT76" s="143"/>
      <c r="GU76" s="143"/>
      <c r="GV76" s="143"/>
      <c r="GW76" s="143"/>
      <c r="GX76" s="143"/>
      <c r="GY76" s="143"/>
      <c r="GZ76" s="144"/>
      <c r="HA76" s="142">
        <f>データ!$C$11</f>
        <v>41275</v>
      </c>
      <c r="HB76" s="143"/>
      <c r="HC76" s="143"/>
      <c r="HD76" s="143"/>
      <c r="HE76" s="143"/>
      <c r="HF76" s="143"/>
      <c r="HG76" s="143"/>
      <c r="HH76" s="143"/>
      <c r="HI76" s="143"/>
      <c r="HJ76" s="143"/>
      <c r="HK76" s="143"/>
      <c r="HL76" s="143"/>
      <c r="HM76" s="143"/>
      <c r="HN76" s="143"/>
      <c r="HO76" s="144"/>
      <c r="HP76" s="142">
        <f>データ!$D$11</f>
        <v>41640</v>
      </c>
      <c r="HQ76" s="143"/>
      <c r="HR76" s="143"/>
      <c r="HS76" s="143"/>
      <c r="HT76" s="143"/>
      <c r="HU76" s="143"/>
      <c r="HV76" s="143"/>
      <c r="HW76" s="143"/>
      <c r="HX76" s="143"/>
      <c r="HY76" s="143"/>
      <c r="HZ76" s="143"/>
      <c r="IA76" s="143"/>
      <c r="IB76" s="143"/>
      <c r="IC76" s="143"/>
      <c r="ID76" s="144"/>
      <c r="IE76" s="142">
        <f>データ!$E$11</f>
        <v>42005</v>
      </c>
      <c r="IF76" s="143"/>
      <c r="IG76" s="143"/>
      <c r="IH76" s="143"/>
      <c r="II76" s="143"/>
      <c r="IJ76" s="143"/>
      <c r="IK76" s="143"/>
      <c r="IL76" s="143"/>
      <c r="IM76" s="143"/>
      <c r="IN76" s="143"/>
      <c r="IO76" s="143"/>
      <c r="IP76" s="143"/>
      <c r="IQ76" s="143"/>
      <c r="IR76" s="143"/>
      <c r="IS76" s="144"/>
      <c r="IT76" s="142">
        <f>データ!$F$11</f>
        <v>42370</v>
      </c>
      <c r="IU76" s="143"/>
      <c r="IV76" s="143"/>
      <c r="IW76" s="143"/>
      <c r="IX76" s="143"/>
      <c r="IY76" s="143"/>
      <c r="IZ76" s="143"/>
      <c r="JA76" s="143"/>
      <c r="JB76" s="143"/>
      <c r="JC76" s="143"/>
      <c r="JD76" s="143"/>
      <c r="JE76" s="143"/>
      <c r="JF76" s="143"/>
      <c r="JG76" s="143"/>
      <c r="JH76" s="14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42">
        <f>データ!$B$11</f>
        <v>40909</v>
      </c>
      <c r="KB76" s="143"/>
      <c r="KC76" s="143"/>
      <c r="KD76" s="143"/>
      <c r="KE76" s="143"/>
      <c r="KF76" s="143"/>
      <c r="KG76" s="143"/>
      <c r="KH76" s="143"/>
      <c r="KI76" s="143"/>
      <c r="KJ76" s="143"/>
      <c r="KK76" s="143"/>
      <c r="KL76" s="143"/>
      <c r="KM76" s="143"/>
      <c r="KN76" s="143"/>
      <c r="KO76" s="144"/>
      <c r="KP76" s="142">
        <f>データ!$C$11</f>
        <v>41275</v>
      </c>
      <c r="KQ76" s="143"/>
      <c r="KR76" s="143"/>
      <c r="KS76" s="143"/>
      <c r="KT76" s="143"/>
      <c r="KU76" s="143"/>
      <c r="KV76" s="143"/>
      <c r="KW76" s="143"/>
      <c r="KX76" s="143"/>
      <c r="KY76" s="143"/>
      <c r="KZ76" s="143"/>
      <c r="LA76" s="143"/>
      <c r="LB76" s="143"/>
      <c r="LC76" s="143"/>
      <c r="LD76" s="144"/>
      <c r="LE76" s="142">
        <f>データ!$D$11</f>
        <v>41640</v>
      </c>
      <c r="LF76" s="143"/>
      <c r="LG76" s="143"/>
      <c r="LH76" s="143"/>
      <c r="LI76" s="143"/>
      <c r="LJ76" s="143"/>
      <c r="LK76" s="143"/>
      <c r="LL76" s="143"/>
      <c r="LM76" s="143"/>
      <c r="LN76" s="143"/>
      <c r="LO76" s="143"/>
      <c r="LP76" s="143"/>
      <c r="LQ76" s="143"/>
      <c r="LR76" s="143"/>
      <c r="LS76" s="144"/>
      <c r="LT76" s="142">
        <f>データ!$E$11</f>
        <v>42005</v>
      </c>
      <c r="LU76" s="143"/>
      <c r="LV76" s="143"/>
      <c r="LW76" s="143"/>
      <c r="LX76" s="143"/>
      <c r="LY76" s="143"/>
      <c r="LZ76" s="143"/>
      <c r="MA76" s="143"/>
      <c r="MB76" s="143"/>
      <c r="MC76" s="143"/>
      <c r="MD76" s="143"/>
      <c r="ME76" s="143"/>
      <c r="MF76" s="143"/>
      <c r="MG76" s="143"/>
      <c r="MH76" s="144"/>
      <c r="MI76" s="142">
        <f>データ!$F$11</f>
        <v>42370</v>
      </c>
      <c r="MJ76" s="143"/>
      <c r="MK76" s="143"/>
      <c r="ML76" s="143"/>
      <c r="MM76" s="143"/>
      <c r="MN76" s="143"/>
      <c r="MO76" s="143"/>
      <c r="MP76" s="143"/>
      <c r="MQ76" s="143"/>
      <c r="MR76" s="143"/>
      <c r="MS76" s="143"/>
      <c r="MT76" s="143"/>
      <c r="MU76" s="143"/>
      <c r="MV76" s="143"/>
      <c r="MW76" s="144"/>
      <c r="MX76" s="5"/>
      <c r="MY76" s="5"/>
      <c r="MZ76" s="5"/>
      <c r="NA76" s="5"/>
      <c r="NB76" s="5"/>
      <c r="NC76" s="45"/>
      <c r="ND76" s="127"/>
      <c r="NE76" s="128"/>
      <c r="NF76" s="128"/>
      <c r="NG76" s="128"/>
      <c r="NH76" s="128"/>
      <c r="NI76" s="128"/>
      <c r="NJ76" s="128"/>
      <c r="NK76" s="128"/>
      <c r="NL76" s="128"/>
      <c r="NM76" s="128"/>
      <c r="NN76" s="128"/>
      <c r="NO76" s="128"/>
      <c r="NP76" s="128"/>
      <c r="NQ76" s="128"/>
      <c r="NR76" s="129"/>
    </row>
    <row r="77" spans="1:382" ht="13.5" customHeight="1">
      <c r="A77" s="2"/>
      <c r="B77" s="23"/>
      <c r="C77" s="5"/>
      <c r="D77" s="5"/>
      <c r="E77" s="5"/>
      <c r="F77" s="5"/>
      <c r="I77" s="145" t="s">
        <v>27</v>
      </c>
      <c r="J77" s="145"/>
      <c r="K77" s="145"/>
      <c r="L77" s="145"/>
      <c r="M77" s="145"/>
      <c r="N77" s="145"/>
      <c r="O77" s="145"/>
      <c r="P77" s="145"/>
      <c r="Q77" s="145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6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8"/>
      <c r="FY77" s="5"/>
      <c r="FZ77" s="5"/>
      <c r="GA77" s="5"/>
      <c r="GB77" s="5"/>
      <c r="GC77" s="145" t="s">
        <v>27</v>
      </c>
      <c r="GD77" s="145"/>
      <c r="GE77" s="145"/>
      <c r="GF77" s="145"/>
      <c r="GG77" s="145"/>
      <c r="GH77" s="145"/>
      <c r="GI77" s="145"/>
      <c r="GJ77" s="145"/>
      <c r="GK77" s="145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45" t="s">
        <v>27</v>
      </c>
      <c r="JS77" s="145"/>
      <c r="JT77" s="145"/>
      <c r="JU77" s="145"/>
      <c r="JV77" s="145"/>
      <c r="JW77" s="145"/>
      <c r="JX77" s="145"/>
      <c r="JY77" s="145"/>
      <c r="JZ77" s="145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27"/>
      <c r="NE77" s="128"/>
      <c r="NF77" s="128"/>
      <c r="NG77" s="128"/>
      <c r="NH77" s="128"/>
      <c r="NI77" s="128"/>
      <c r="NJ77" s="128"/>
      <c r="NK77" s="128"/>
      <c r="NL77" s="128"/>
      <c r="NM77" s="128"/>
      <c r="NN77" s="128"/>
      <c r="NO77" s="128"/>
      <c r="NP77" s="128"/>
      <c r="NQ77" s="128"/>
      <c r="NR77" s="129"/>
    </row>
    <row r="78" spans="1:382" ht="13.5" customHeight="1">
      <c r="A78" s="2"/>
      <c r="B78" s="23"/>
      <c r="C78" s="5"/>
      <c r="D78" s="5"/>
      <c r="E78" s="5"/>
      <c r="F78" s="5"/>
      <c r="I78" s="145" t="s">
        <v>29</v>
      </c>
      <c r="J78" s="145"/>
      <c r="K78" s="145"/>
      <c r="L78" s="145"/>
      <c r="M78" s="145"/>
      <c r="N78" s="145"/>
      <c r="O78" s="145"/>
      <c r="P78" s="145"/>
      <c r="Q78" s="145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6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8"/>
      <c r="FY78" s="5"/>
      <c r="FZ78" s="5"/>
      <c r="GA78" s="5"/>
      <c r="GB78" s="5"/>
      <c r="GC78" s="145" t="s">
        <v>29</v>
      </c>
      <c r="GD78" s="145"/>
      <c r="GE78" s="145"/>
      <c r="GF78" s="145"/>
      <c r="GG78" s="145"/>
      <c r="GH78" s="145"/>
      <c r="GI78" s="145"/>
      <c r="GJ78" s="145"/>
      <c r="GK78" s="145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45" t="s">
        <v>29</v>
      </c>
      <c r="JS78" s="145"/>
      <c r="JT78" s="145"/>
      <c r="JU78" s="145"/>
      <c r="JV78" s="145"/>
      <c r="JW78" s="145"/>
      <c r="JX78" s="145"/>
      <c r="JY78" s="145"/>
      <c r="JZ78" s="145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27"/>
      <c r="NE78" s="128"/>
      <c r="NF78" s="128"/>
      <c r="NG78" s="128"/>
      <c r="NH78" s="128"/>
      <c r="NI78" s="128"/>
      <c r="NJ78" s="128"/>
      <c r="NK78" s="128"/>
      <c r="NL78" s="128"/>
      <c r="NM78" s="128"/>
      <c r="NN78" s="128"/>
      <c r="NO78" s="128"/>
      <c r="NP78" s="128"/>
      <c r="NQ78" s="128"/>
      <c r="NR78" s="129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9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1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27"/>
      <c r="NE79" s="128"/>
      <c r="NF79" s="128"/>
      <c r="NG79" s="128"/>
      <c r="NH79" s="128"/>
      <c r="NI79" s="128"/>
      <c r="NJ79" s="128"/>
      <c r="NK79" s="128"/>
      <c r="NL79" s="128"/>
      <c r="NM79" s="128"/>
      <c r="NN79" s="128"/>
      <c r="NO79" s="128"/>
      <c r="NP79" s="128"/>
      <c r="NQ79" s="128"/>
      <c r="NR79" s="129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27"/>
      <c r="NE80" s="128"/>
      <c r="NF80" s="128"/>
      <c r="NG80" s="128"/>
      <c r="NH80" s="128"/>
      <c r="NI80" s="128"/>
      <c r="NJ80" s="128"/>
      <c r="NK80" s="128"/>
      <c r="NL80" s="128"/>
      <c r="NM80" s="128"/>
      <c r="NN80" s="128"/>
      <c r="NO80" s="128"/>
      <c r="NP80" s="128"/>
      <c r="NQ80" s="128"/>
      <c r="NR80" s="129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27"/>
      <c r="NE81" s="128"/>
      <c r="NF81" s="128"/>
      <c r="NG81" s="128"/>
      <c r="NH81" s="128"/>
      <c r="NI81" s="128"/>
      <c r="NJ81" s="128"/>
      <c r="NK81" s="128"/>
      <c r="NL81" s="128"/>
      <c r="NM81" s="128"/>
      <c r="NN81" s="128"/>
      <c r="NO81" s="128"/>
      <c r="NP81" s="128"/>
      <c r="NQ81" s="128"/>
      <c r="NR81" s="129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30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2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uKAa0/2X5zq7F/XRpFwzesdgQ3H8IwdTXAri6RVYYqiUbrl+sNdOkkyYXe/o03pC6fFyxWjN6myIvqkw6vhYWg==" saltValue="UJUQNk9LilrUW8La7BbZ9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神奈川県横浜市</v>
      </c>
      <c r="I6" s="61" t="str">
        <f t="shared" si="1"/>
        <v>山下町地下駐車場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16</v>
      </c>
      <c r="S6" s="63" t="str">
        <f t="shared" si="1"/>
        <v>無</v>
      </c>
      <c r="T6" s="63" t="str">
        <f t="shared" si="1"/>
        <v>無</v>
      </c>
      <c r="U6" s="64">
        <f t="shared" si="1"/>
        <v>10580</v>
      </c>
      <c r="V6" s="64">
        <f t="shared" si="1"/>
        <v>193</v>
      </c>
      <c r="W6" s="64">
        <f t="shared" si="1"/>
        <v>500</v>
      </c>
      <c r="X6" s="63" t="str">
        <f t="shared" si="1"/>
        <v>導入なし</v>
      </c>
      <c r="Y6" s="65">
        <f>IF(Y8="-",NA(),Y8)</f>
        <v>47.5</v>
      </c>
      <c r="Z6" s="65">
        <f t="shared" ref="Z6:AH6" si="2">IF(Z8="-",NA(),Z8)</f>
        <v>47.3</v>
      </c>
      <c r="AA6" s="65">
        <f t="shared" si="2"/>
        <v>47</v>
      </c>
      <c r="AB6" s="65">
        <f t="shared" si="2"/>
        <v>45.2</v>
      </c>
      <c r="AC6" s="65">
        <f t="shared" si="2"/>
        <v>49.5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67.900000000000006</v>
      </c>
      <c r="AK6" s="65">
        <f t="shared" ref="AK6:AS6" si="3">IF(AK8="-",NA(),AK8)</f>
        <v>60.4</v>
      </c>
      <c r="AL6" s="65">
        <f t="shared" si="3"/>
        <v>65.3</v>
      </c>
      <c r="AM6" s="65">
        <f t="shared" si="3"/>
        <v>36.299999999999997</v>
      </c>
      <c r="AN6" s="65">
        <f t="shared" si="3"/>
        <v>54.4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2352</v>
      </c>
      <c r="AV6" s="66">
        <f t="shared" ref="AV6:BD6" si="4">IF(AV8="-",NA(),AV8)</f>
        <v>2271</v>
      </c>
      <c r="AW6" s="66">
        <f t="shared" si="4"/>
        <v>2310</v>
      </c>
      <c r="AX6" s="66">
        <f t="shared" si="4"/>
        <v>1378</v>
      </c>
      <c r="AY6" s="66">
        <f t="shared" si="4"/>
        <v>1998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0.1</v>
      </c>
      <c r="BG6" s="65">
        <f t="shared" ref="BG6:BO6" si="5">IF(BG8="-",NA(),BG8)</f>
        <v>0.3</v>
      </c>
      <c r="BH6" s="65">
        <f t="shared" si="5"/>
        <v>0.3</v>
      </c>
      <c r="BI6" s="65">
        <f t="shared" si="5"/>
        <v>-0.2</v>
      </c>
      <c r="BJ6" s="65">
        <f t="shared" si="5"/>
        <v>-0.3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14015</v>
      </c>
      <c r="BR6" s="66">
        <f t="shared" ref="BR6:BZ6" si="6">IF(BR8="-",NA(),BR8)</f>
        <v>23792</v>
      </c>
      <c r="BS6" s="66">
        <f t="shared" si="6"/>
        <v>20857</v>
      </c>
      <c r="BT6" s="66">
        <f t="shared" si="6"/>
        <v>1457</v>
      </c>
      <c r="BU6" s="66">
        <f t="shared" si="6"/>
        <v>-3092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248451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89.6</v>
      </c>
      <c r="DL6" s="65">
        <f t="shared" ref="DL6:DT6" si="9">IF(DL8="-",NA(),DL8)</f>
        <v>83.4</v>
      </c>
      <c r="DM6" s="65">
        <f t="shared" si="9"/>
        <v>79.8</v>
      </c>
      <c r="DN6" s="65">
        <f t="shared" si="9"/>
        <v>81.3</v>
      </c>
      <c r="DO6" s="65">
        <f t="shared" si="9"/>
        <v>86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神奈川県　横浜市</v>
      </c>
      <c r="I7" s="61" t="str">
        <f t="shared" si="10"/>
        <v>山下町地下駐車場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16</v>
      </c>
      <c r="S7" s="63" t="str">
        <f t="shared" si="10"/>
        <v>無</v>
      </c>
      <c r="T7" s="63" t="str">
        <f t="shared" si="10"/>
        <v>無</v>
      </c>
      <c r="U7" s="64">
        <f t="shared" si="10"/>
        <v>10580</v>
      </c>
      <c r="V7" s="64">
        <f t="shared" si="10"/>
        <v>193</v>
      </c>
      <c r="W7" s="64">
        <f t="shared" si="10"/>
        <v>500</v>
      </c>
      <c r="X7" s="63" t="str">
        <f t="shared" si="10"/>
        <v>導入なし</v>
      </c>
      <c r="Y7" s="65">
        <f>Y8</f>
        <v>47.5</v>
      </c>
      <c r="Z7" s="65">
        <f t="shared" ref="Z7:AH7" si="11">Z8</f>
        <v>47.3</v>
      </c>
      <c r="AA7" s="65">
        <f t="shared" si="11"/>
        <v>47</v>
      </c>
      <c r="AB7" s="65">
        <f t="shared" si="11"/>
        <v>45.2</v>
      </c>
      <c r="AC7" s="65">
        <f t="shared" si="11"/>
        <v>49.5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67.900000000000006</v>
      </c>
      <c r="AK7" s="65">
        <f t="shared" ref="AK7:AS7" si="12">AK8</f>
        <v>60.4</v>
      </c>
      <c r="AL7" s="65">
        <f t="shared" si="12"/>
        <v>65.3</v>
      </c>
      <c r="AM7" s="65">
        <f t="shared" si="12"/>
        <v>36.299999999999997</v>
      </c>
      <c r="AN7" s="65">
        <f t="shared" si="12"/>
        <v>54.4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2352</v>
      </c>
      <c r="AV7" s="66">
        <f t="shared" ref="AV7:BD7" si="13">AV8</f>
        <v>2271</v>
      </c>
      <c r="AW7" s="66">
        <f t="shared" si="13"/>
        <v>2310</v>
      </c>
      <c r="AX7" s="66">
        <f t="shared" si="13"/>
        <v>1378</v>
      </c>
      <c r="AY7" s="66">
        <f t="shared" si="13"/>
        <v>1998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0.1</v>
      </c>
      <c r="BG7" s="65">
        <f t="shared" ref="BG7:BO7" si="14">BG8</f>
        <v>0.3</v>
      </c>
      <c r="BH7" s="65">
        <f t="shared" si="14"/>
        <v>0.3</v>
      </c>
      <c r="BI7" s="65">
        <f t="shared" si="14"/>
        <v>-0.2</v>
      </c>
      <c r="BJ7" s="65">
        <f t="shared" si="14"/>
        <v>-0.3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14015</v>
      </c>
      <c r="BR7" s="66">
        <f t="shared" ref="BR7:BZ7" si="15">BR8</f>
        <v>23792</v>
      </c>
      <c r="BS7" s="66">
        <f t="shared" si="15"/>
        <v>20857</v>
      </c>
      <c r="BT7" s="66">
        <f t="shared" si="15"/>
        <v>1457</v>
      </c>
      <c r="BU7" s="66">
        <f t="shared" si="15"/>
        <v>-3092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248451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89.6</v>
      </c>
      <c r="DL7" s="65">
        <f t="shared" ref="DL7:DT7" si="17">DL8</f>
        <v>83.4</v>
      </c>
      <c r="DM7" s="65">
        <f t="shared" si="17"/>
        <v>79.8</v>
      </c>
      <c r="DN7" s="65">
        <f t="shared" si="17"/>
        <v>81.3</v>
      </c>
      <c r="DO7" s="65">
        <f t="shared" si="17"/>
        <v>86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4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16</v>
      </c>
      <c r="S8" s="70" t="s">
        <v>122</v>
      </c>
      <c r="T8" s="70" t="s">
        <v>122</v>
      </c>
      <c r="U8" s="71">
        <v>10580</v>
      </c>
      <c r="V8" s="71">
        <v>193</v>
      </c>
      <c r="W8" s="71">
        <v>500</v>
      </c>
      <c r="X8" s="70" t="s">
        <v>123</v>
      </c>
      <c r="Y8" s="72">
        <v>47.5</v>
      </c>
      <c r="Z8" s="72">
        <v>47.3</v>
      </c>
      <c r="AA8" s="72">
        <v>47</v>
      </c>
      <c r="AB8" s="72">
        <v>45.2</v>
      </c>
      <c r="AC8" s="72">
        <v>49.5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67.900000000000006</v>
      </c>
      <c r="AK8" s="72">
        <v>60.4</v>
      </c>
      <c r="AL8" s="72">
        <v>65.3</v>
      </c>
      <c r="AM8" s="72">
        <v>36.299999999999997</v>
      </c>
      <c r="AN8" s="72">
        <v>54.4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2352</v>
      </c>
      <c r="AV8" s="73">
        <v>2271</v>
      </c>
      <c r="AW8" s="73">
        <v>2310</v>
      </c>
      <c r="AX8" s="73">
        <v>1378</v>
      </c>
      <c r="AY8" s="73">
        <v>1998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0.1</v>
      </c>
      <c r="BG8" s="72">
        <v>0.3</v>
      </c>
      <c r="BH8" s="72">
        <v>0.3</v>
      </c>
      <c r="BI8" s="72">
        <v>-0.2</v>
      </c>
      <c r="BJ8" s="72">
        <v>-0.3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14015</v>
      </c>
      <c r="BR8" s="73">
        <v>23792</v>
      </c>
      <c r="BS8" s="73">
        <v>20857</v>
      </c>
      <c r="BT8" s="74">
        <v>1457</v>
      </c>
      <c r="BU8" s="74">
        <v>-3092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248451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89.6</v>
      </c>
      <c r="DL8" s="72">
        <v>83.4</v>
      </c>
      <c r="DM8" s="72">
        <v>79.8</v>
      </c>
      <c r="DN8" s="72">
        <v>81.3</v>
      </c>
      <c r="DO8" s="72">
        <v>86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2018-03-08T06:23:21Z</cp:lastPrinted>
  <dcterms:created xsi:type="dcterms:W3CDTF">2018-02-09T01:46:01Z</dcterms:created>
  <dcterms:modified xsi:type="dcterms:W3CDTF">2018-03-26T01:36:45Z</dcterms:modified>
  <cp:category/>
</cp:coreProperties>
</file>