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2静岡県浜松市-\"/>
    </mc:Choice>
  </mc:AlternateContent>
  <workbookProtection workbookAlgorithmName="SHA-512" workbookHashValue="F/HPXuDmmDZnJ7JPuCz2LpcWcHK2eJqm06rnPGiHacMkxgeMOcfPHY20upBsvlISNrmbqlsGO7J2ormmLxJf4w==" workbookSaltValue="rzEXVSNpTv8qVOK/YU2maQ==" workbookSpinCount="100000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CS53" i="4"/>
  <c r="BG53" i="4"/>
  <c r="AN53" i="4"/>
  <c r="U53" i="4"/>
  <c r="LH52" i="4"/>
  <c r="KO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KO31" i="4"/>
  <c r="JV31" i="4"/>
  <c r="JC31" i="4"/>
  <c r="HJ31" i="4"/>
  <c r="FE31" i="4"/>
  <c r="EL31" i="4"/>
  <c r="CS31" i="4"/>
  <c r="BZ31" i="4"/>
  <c r="BG31" i="4"/>
  <c r="AN31" i="4"/>
  <c r="U31" i="4"/>
  <c r="LJ10" i="4"/>
  <c r="JQ10" i="4"/>
  <c r="HX10" i="4"/>
  <c r="DU10" i="4"/>
  <c r="AQ10" i="4"/>
  <c r="B10" i="4"/>
  <c r="LJ8" i="4"/>
  <c r="JQ8" i="4"/>
  <c r="HX8" i="4"/>
  <c r="DU8" i="4"/>
  <c r="CF8" i="4"/>
  <c r="AQ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LT76" i="4"/>
  <c r="GQ51" i="4"/>
  <c r="LH30" i="4"/>
  <c r="BZ51" i="4"/>
  <c r="BZ30" i="4"/>
  <c r="GQ30" i="4"/>
  <c r="HP76" i="4"/>
  <c r="BG30" i="4"/>
  <c r="FX51" i="4"/>
  <c r="FX30" i="4"/>
  <c r="AV76" i="4"/>
  <c r="KO51" i="4"/>
  <c r="LE76" i="4"/>
  <c r="KO30" i="4"/>
  <c r="BG51" i="4"/>
  <c r="HA76" i="4"/>
  <c r="AN51" i="4"/>
  <c r="FE30" i="4"/>
  <c r="FE51" i="4"/>
  <c r="AN30" i="4"/>
  <c r="AG76" i="4"/>
  <c r="KP76" i="4"/>
  <c r="JV51" i="4"/>
  <c r="JV30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<sst xmlns="http://schemas.openxmlformats.org/spreadsheetml/2006/main" count="286" uniqueCount="135">
  <si>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</si>
  <si>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</si>
  <si>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</si>
  <si>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</si>
  <si>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</si>
  <si>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</si>
  <si>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</si>
  <si>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</si>
  <si>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</si>
  <si>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</si>
  <si>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</si>
  <si>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</si>
  <si>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</si>
  <si>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</si>
  <si>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</si>
  <si>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</si>
  <si>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</si>
  <si>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</si>
  <si>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</si>
  <si>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</si>
  <si>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</si>
  <si>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</si>
  <si>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</si>
  <si>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</si>
  <si>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</si>
  <si>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</si>
  <si>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</si>
  <si>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</si>
  <si>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</si>
  <si>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</si>
  <si>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</si>
  <si>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</si>
  <si>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</si>
  <si>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</si>
  <si>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</si>
  <si>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</si>
  <si>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</si>
  <si>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</si>
  <si>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</si>
  <si>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</si>
  <si>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</si>
  <si>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</si>
  <si>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</si>
  <si>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</si>
  <si>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</si>
  <si>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</si>
  <si>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</si>
  <si>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</si>
  <si>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</si>
  <si>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</si>
  <si>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</si>
  <si>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</si>
  <si>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</si>
  <si>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</si>
  <si>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</si>
  <si>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</si>
  <si>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</si>
  <si>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</si>
  <si>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</si>
  <si>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</si>
  <si>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</si>
  <si>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</si>
  <si>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</si>
  <si>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</si>
  <si>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</si>
  <si>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</si>
  <si>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</si>
  <si>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</si>
  <si>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</si>
  <si>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</si>
  <si>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</si>
  <si>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</si>
  <si>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</si>
  <si>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</si>
  <si>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</si>
  <si>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</si>
  <si>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</si>
  <si>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</si>
  <si>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</si>
  <si>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</si>
  <si>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</si>
  <si>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</si>
  <si>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</si>
  <si>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</si>
  <si>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</si>
  <si>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</si>
  <si>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</si>
  <si>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</si>
  <si>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</si>
  <si>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</si>
  <si>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</si>
  <si>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</si>
  <si>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</si>
  <si>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</si>
  <si>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</si>
  <si>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</si>
  <si>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</si>
  <si>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</si>
  <si>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</si>
  <si>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</si>
  <si>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</si>
  <si>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</si>
  <si>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</si>
  <si>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</si>
  <si>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</si>
  <si>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</si>
  <si>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</si>
  <si>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</si>
  <si>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</si>
  <si>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</si>
  <si>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</si>
  <si>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</si>
  <si>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</si>
  <si>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静岡県　浜松市</t>
  </si>
  <si>
    <t>ザザシティ駐車場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</si>
  <si>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</si>
  <si>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</si>
  <si>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</si>
  <si>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</si>
  <si>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</si>
  <si>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</si>
  <si>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</si>
  <si>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</si>
  <si>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</si>
  <si>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</si>
  <si>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</si>
  <si>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</si>
  <si>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</si>
  <si>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</si>
  <si>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</si>
  <si>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</si>
  <si>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平成24年度から平成26年度までの⑤ＥＢＩＴＤＡの数値が減少傾向であったが、平成27年度に導入した利用料金制の導入より、④売上高ＧＯＰ比率や⑤ＥＢＩＴＤＡとも、数値は上昇しており、指定管理者の経営努力による収益改善が進んでいると考える。</t>
    <rPh sb="1" eb="3">
      <t>ヘイセイ</t>
    </rPh>
    <rPh sb="5" eb="7">
      <t>ネンド</t>
    </rPh>
    <rPh sb="9" eb="11">
      <t>ヘイセイ</t>
    </rPh>
    <rPh sb="13" eb="15">
      <t>ネンド</t>
    </rPh>
    <rPh sb="26" eb="28">
      <t>スウチ</t>
    </rPh>
    <rPh sb="29" eb="31">
      <t>ゲンショウ</t>
    </rPh>
    <rPh sb="31" eb="33">
      <t>ケイコウ</t>
    </rPh>
    <rPh sb="39" eb="41">
      <t>ヘイセイ</t>
    </rPh>
    <rPh sb="43" eb="45">
      <t>ネンド</t>
    </rPh>
    <rPh sb="46" eb="48">
      <t>ドウニュウ</t>
    </rPh>
    <rPh sb="50" eb="52">
      <t>リヨウ</t>
    </rPh>
    <rPh sb="52" eb="54">
      <t>リョウキン</t>
    </rPh>
    <rPh sb="54" eb="55">
      <t>セイ</t>
    </rPh>
    <rPh sb="56" eb="58">
      <t>ドウニュウ</t>
    </rPh>
    <rPh sb="62" eb="64">
      <t>ウリアゲ</t>
    </rPh>
    <rPh sb="64" eb="65">
      <t>ダカ</t>
    </rPh>
    <rPh sb="68" eb="70">
      <t>ヒリツ</t>
    </rPh>
    <rPh sb="81" eb="83">
      <t>スウチ</t>
    </rPh>
    <rPh sb="84" eb="86">
      <t>ジョウショウ</t>
    </rPh>
    <rPh sb="91" eb="93">
      <t>シテイ</t>
    </rPh>
    <rPh sb="93" eb="95">
      <t>カンリ</t>
    </rPh>
    <rPh sb="95" eb="96">
      <t>シャ</t>
    </rPh>
    <rPh sb="97" eb="99">
      <t>ケイエイ</t>
    </rPh>
    <rPh sb="99" eb="101">
      <t>ドリョク</t>
    </rPh>
    <rPh sb="104" eb="106">
      <t>シュウエキ</t>
    </rPh>
    <rPh sb="106" eb="108">
      <t>カイゼン</t>
    </rPh>
    <rPh sb="109" eb="110">
      <t>スス</t>
    </rPh>
    <rPh sb="115" eb="116">
      <t>カンガ</t>
    </rPh>
    <phoneticPr fontId="6"/>
  </si>
  <si>
    <t>　当該駐車場の資産価値については、⑦敷地の地価が⑧設備投資見込額が上回っており、資産価値は高い施設と考える。</t>
    <rPh sb="1" eb="3">
      <t>トウガイ</t>
    </rPh>
    <rPh sb="3" eb="6">
      <t>チュウシャジョウ</t>
    </rPh>
    <rPh sb="7" eb="9">
      <t>シサン</t>
    </rPh>
    <rPh sb="9" eb="11">
      <t>カチ</t>
    </rPh>
    <rPh sb="18" eb="20">
      <t>シキチ</t>
    </rPh>
    <rPh sb="21" eb="23">
      <t>チカ</t>
    </rPh>
    <rPh sb="25" eb="27">
      <t>セツビ</t>
    </rPh>
    <rPh sb="27" eb="29">
      <t>トウシ</t>
    </rPh>
    <rPh sb="29" eb="31">
      <t>ミコミ</t>
    </rPh>
    <rPh sb="31" eb="32">
      <t>ガク</t>
    </rPh>
    <rPh sb="33" eb="35">
      <t>ウワマワ</t>
    </rPh>
    <rPh sb="40" eb="42">
      <t>シサン</t>
    </rPh>
    <rPh sb="42" eb="44">
      <t>カチ</t>
    </rPh>
    <rPh sb="45" eb="46">
      <t>タカ</t>
    </rPh>
    <rPh sb="47" eb="49">
      <t>シセツ</t>
    </rPh>
    <rPh sb="50" eb="51">
      <t>カンガ</t>
    </rPh>
    <phoneticPr fontId="6"/>
  </si>
  <si>
    <t>　⑪稼働率については、類似施設平均値とほぼ同水準を維持している。</t>
    <rPh sb="2" eb="4">
      <t>カドウ</t>
    </rPh>
    <rPh sb="4" eb="5">
      <t>リツ</t>
    </rPh>
    <rPh sb="11" eb="13">
      <t>ルイジ</t>
    </rPh>
    <rPh sb="13" eb="15">
      <t>シセツ</t>
    </rPh>
    <rPh sb="15" eb="17">
      <t>ヘイキン</t>
    </rPh>
    <rPh sb="17" eb="18">
      <t>チ</t>
    </rPh>
    <rPh sb="21" eb="22">
      <t>ドウ</t>
    </rPh>
    <rPh sb="22" eb="24">
      <t>スイジュン</t>
    </rPh>
    <rPh sb="25" eb="27">
      <t>イジ</t>
    </rPh>
    <phoneticPr fontId="6"/>
  </si>
  <si>
    <t>　④売上高ＧＯＰ比率及び⑤ＥＢＩＴＤＡが類似施設平均より高い施設であることから、収益性がある施設として考えられ、今後さらに企業債の債務残高の減少により、さらに収益性が向上するものと考えられる。また、平成27年度より利用料金制を導入し、指定管理者の経営努力により、収支が改善傾向にある。</t>
    <rPh sb="2" eb="4">
      <t>ウリアゲ</t>
    </rPh>
    <rPh sb="4" eb="5">
      <t>ダカ</t>
    </rPh>
    <rPh sb="8" eb="10">
      <t>ヒリツ</t>
    </rPh>
    <rPh sb="10" eb="11">
      <t>オヨ</t>
    </rPh>
    <rPh sb="20" eb="22">
      <t>ルイジ</t>
    </rPh>
    <rPh sb="22" eb="24">
      <t>シセツ</t>
    </rPh>
    <rPh sb="24" eb="26">
      <t>ヘイキン</t>
    </rPh>
    <rPh sb="28" eb="29">
      <t>タカ</t>
    </rPh>
    <rPh sb="30" eb="32">
      <t>シセツ</t>
    </rPh>
    <rPh sb="40" eb="42">
      <t>シュウエキ</t>
    </rPh>
    <rPh sb="42" eb="43">
      <t>セイ</t>
    </rPh>
    <rPh sb="46" eb="48">
      <t>シセツ</t>
    </rPh>
    <rPh sb="51" eb="52">
      <t>カンガ</t>
    </rPh>
    <rPh sb="56" eb="58">
      <t>コンゴ</t>
    </rPh>
    <rPh sb="61" eb="63">
      <t>キギョウ</t>
    </rPh>
    <rPh sb="63" eb="64">
      <t>サイ</t>
    </rPh>
    <rPh sb="65" eb="67">
      <t>サイム</t>
    </rPh>
    <rPh sb="67" eb="69">
      <t>ザンダカ</t>
    </rPh>
    <rPh sb="70" eb="72">
      <t>ゲンショウ</t>
    </rPh>
    <rPh sb="79" eb="82">
      <t>シュウエキセイ</t>
    </rPh>
    <rPh sb="83" eb="85">
      <t>コウジョウ</t>
    </rPh>
    <rPh sb="90" eb="91">
      <t>カンガ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</si>
</sst>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34.200000000000003</c:v>
                </c:pt>
                <c:pt idx="1">
                  <c:v>40.5</c:v>
                </c:pt>
                <c:pt idx="2">
                  <c:v>38.4</c:v>
                </c:pt>
                <c:pt idx="3">
                  <c:v>32.700000000000003</c:v>
                </c:pt>
                <c:pt idx="4">
                  <c:v>34.200000000000003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1784"/>
        <c:axId val="6020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1784"/>
        <c:axId val="602022176"/>
      </c:lineChart>
      <c:dateAx>
        <c:axId val="60202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2176"/>
        <c:crosses val="autoZero"/>
        <c:auto val="1"/>
        <c:lblOffset val="100"/>
        <c:baseTimeUnit val="years"/>
      </c:dateAx>
      <c:valAx>
        <c:axId val="6020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1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1790.2</c:v>
                </c:pt>
                <c:pt idx="1">
                  <c:v>1721.1</c:v>
                </c:pt>
                <c:pt idx="2">
                  <c:v>1520.7</c:v>
                </c:pt>
                <c:pt idx="3">
                  <c:v>1356.3</c:v>
                </c:pt>
                <c:pt idx="4">
                  <c:v>1001.8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2960"/>
        <c:axId val="60202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2960"/>
        <c:axId val="602023352"/>
      </c:lineChart>
      <c:dateAx>
        <c:axId val="60202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3352"/>
        <c:crosses val="autoZero"/>
        <c:auto val="1"/>
        <c:lblOffset val="100"/>
        <c:baseTimeUnit val="years"/>
      </c:dateAx>
      <c:valAx>
        <c:axId val="60202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4136"/>
        <c:axId val="60202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4136"/>
        <c:axId val="602024528"/>
      </c:lineChart>
      <c:dateAx>
        <c:axId val="60202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4528"/>
        <c:crosses val="autoZero"/>
        <c:auto val="1"/>
        <c:lblOffset val="100"/>
        <c:baseTimeUnit val="years"/>
      </c:dateAx>
      <c:valAx>
        <c:axId val="60202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5312"/>
        <c:axId val="60202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5312"/>
        <c:axId val="602025704"/>
      </c:lineChart>
      <c:dateAx>
        <c:axId val="60202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5704"/>
        <c:crosses val="autoZero"/>
        <c:auto val="1"/>
        <c:lblOffset val="100"/>
        <c:baseTimeUnit val="years"/>
      </c:dateAx>
      <c:valAx>
        <c:axId val="60202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39.799999999999997</c:v>
                </c:pt>
                <c:pt idx="1">
                  <c:v>52</c:v>
                </c:pt>
                <c:pt idx="2">
                  <c:v>65.400000000000006</c:v>
                </c:pt>
                <c:pt idx="3">
                  <c:v>51.5</c:v>
                </c:pt>
                <c:pt idx="4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6488"/>
        <c:axId val="60202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6488"/>
        <c:axId val="602026880"/>
      </c:lineChart>
      <c:dateAx>
        <c:axId val="60202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6880"/>
        <c:crosses val="autoZero"/>
        <c:auto val="1"/>
        <c:lblOffset val="100"/>
        <c:baseTimeUnit val="years"/>
      </c:dateAx>
      <c:valAx>
        <c:axId val="60202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6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704</c:v>
                </c:pt>
                <c:pt idx="1">
                  <c:v>658</c:v>
                </c:pt>
                <c:pt idx="2">
                  <c:v>1139</c:v>
                </c:pt>
                <c:pt idx="3">
                  <c:v>702</c:v>
                </c:pt>
                <c:pt idx="4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7664"/>
        <c:axId val="60202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7664"/>
        <c:axId val="602028056"/>
      </c:lineChart>
      <c:dateAx>
        <c:axId val="60202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2028056"/>
        <c:crosses val="autoZero"/>
        <c:auto val="1"/>
        <c:lblOffset val="100"/>
        <c:baseTimeUnit val="years"/>
      </c:dateAx>
      <c:valAx>
        <c:axId val="60202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124.3</c:v>
                </c:pt>
                <c:pt idx="1">
                  <c:v>152.80000000000001</c:v>
                </c:pt>
                <c:pt idx="2">
                  <c:v>112.7</c:v>
                </c:pt>
                <c:pt idx="3">
                  <c:v>121.2</c:v>
                </c:pt>
                <c:pt idx="4">
                  <c:v>126.7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8840"/>
        <c:axId val="65782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28840"/>
        <c:axId val="657824808"/>
      </c:lineChart>
      <c:dateAx>
        <c:axId val="60202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4808"/>
        <c:crosses val="autoZero"/>
        <c:auto val="1"/>
        <c:lblOffset val="100"/>
        <c:baseTimeUnit val="years"/>
      </c:dateAx>
      <c:valAx>
        <c:axId val="65782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2028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42.4</c:v>
                </c:pt>
                <c:pt idx="1">
                  <c:v>43.9</c:v>
                </c:pt>
                <c:pt idx="2">
                  <c:v>41.7</c:v>
                </c:pt>
                <c:pt idx="3">
                  <c:v>52.7</c:v>
                </c:pt>
                <c:pt idx="4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5592"/>
        <c:axId val="65782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5592"/>
        <c:axId val="657825984"/>
      </c:lineChart>
      <c:dateAx>
        <c:axId val="65782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5984"/>
        <c:crosses val="autoZero"/>
        <c:auto val="1"/>
        <c:lblOffset val="100"/>
        <c:baseTimeUnit val="years"/>
      </c:dateAx>
      <c:valAx>
        <c:axId val="65782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5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72757</c:v>
                </c:pt>
                <c:pt idx="1">
                  <c:v>67106</c:v>
                </c:pt>
                <c:pt idx="2">
                  <c:v>62161</c:v>
                </c:pt>
                <c:pt idx="3">
                  <c:v>77806</c:v>
                </c:pt>
                <c:pt idx="4">
                  <c:v>85986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6768"/>
        <c:axId val="65782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6768"/>
        <c:axId val="657827160"/>
      </c:lineChart>
      <c:dateAx>
        <c:axId val="65782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7160"/>
        <c:crosses val="autoZero"/>
        <c:auto val="1"/>
        <c:lblOffset val="100"/>
        <c:baseTimeUnit val="years"/>
      </c:dateAx>
      <c:valAx>
        <c:axId val="65782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静岡県浜松市　ザザシティ駐車場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28558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16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651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34.200000000000003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40.5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38.4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32.700000000000003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34.200000000000003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39.799999999999997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52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65.400000000000006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51.5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43.5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124.3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152.80000000000001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112.7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121.2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126.7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704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658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1139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702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606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42.4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43.9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41.7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52.7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56.5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72757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67106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62161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77806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85986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98184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68092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1790.2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1721.1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1520.7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1356.3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1001.8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N7nnop7/9v3lf3CklVKQwygrYtddWVsZfMDGKPhC+Dr83jXz8W2uD99+78NWp9PIiEthw4FpkjS9sybCC+iFlA==" saltValue="Hj660TPAZUNgaDRJ+6VHv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221309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静岡県浜松市</v>
      </c>
      <c r="I6" s="61" t="str">
        <f t="shared" si="1"/>
        <v>ザザシティ駐車場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16</v>
      </c>
      <c r="S6" s="63" t="str">
        <f t="shared" si="1"/>
        <v>公共施設</v>
      </c>
      <c r="T6" s="63" t="str">
        <f t="shared" si="1"/>
        <v>無</v>
      </c>
      <c r="U6" s="64">
        <f t="shared" si="1"/>
        <v>28558</v>
      </c>
      <c r="V6" s="64">
        <f t="shared" si="1"/>
        <v>651</v>
      </c>
      <c r="W6" s="64">
        <f t="shared" si="1"/>
        <v>300</v>
      </c>
      <c r="X6" s="63" t="str">
        <f t="shared" si="1"/>
        <v>利用料金制</v>
      </c>
      <c r="Y6" s="65">
        <f>IF(Y8="-",NA(),Y8)</f>
        <v>34.200000000000003</v>
      </c>
      <c r="Z6" s="65">
        <f t="shared" ref="Z6:AH6" si="2">IF(Z8="-",NA(),Z8)</f>
        <v>40.5</v>
      </c>
      <c r="AA6" s="65">
        <f t="shared" si="2"/>
        <v>38.4</v>
      </c>
      <c r="AB6" s="65">
        <f t="shared" si="2"/>
        <v>32.700000000000003</v>
      </c>
      <c r="AC6" s="65">
        <f t="shared" si="2"/>
        <v>34.200000000000003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39.799999999999997</v>
      </c>
      <c r="AK6" s="65">
        <f t="shared" ref="AK6:AS6" si="3">IF(AK8="-",NA(),AK8)</f>
        <v>52</v>
      </c>
      <c r="AL6" s="65">
        <f t="shared" si="3"/>
        <v>65.400000000000006</v>
      </c>
      <c r="AM6" s="65">
        <f t="shared" si="3"/>
        <v>51.5</v>
      </c>
      <c r="AN6" s="65">
        <f t="shared" si="3"/>
        <v>43.5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704</v>
      </c>
      <c r="AV6" s="66">
        <f t="shared" ref="AV6:BD6" si="4">IF(AV8="-",NA(),AV8)</f>
        <v>658</v>
      </c>
      <c r="AW6" s="66">
        <f t="shared" si="4"/>
        <v>1139</v>
      </c>
      <c r="AX6" s="66">
        <f t="shared" si="4"/>
        <v>702</v>
      </c>
      <c r="AY6" s="66">
        <f t="shared" si="4"/>
        <v>606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42.4</v>
      </c>
      <c r="BG6" s="65">
        <f t="shared" ref="BG6:BO6" si="5">IF(BG8="-",NA(),BG8)</f>
        <v>43.9</v>
      </c>
      <c r="BH6" s="65">
        <f t="shared" si="5"/>
        <v>41.7</v>
      </c>
      <c r="BI6" s="65">
        <f t="shared" si="5"/>
        <v>52.7</v>
      </c>
      <c r="BJ6" s="65">
        <f t="shared" si="5"/>
        <v>56.5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72757</v>
      </c>
      <c r="BR6" s="66">
        <f t="shared" ref="BR6:BZ6" si="6">IF(BR8="-",NA(),BR8)</f>
        <v>67106</v>
      </c>
      <c r="BS6" s="66">
        <f t="shared" si="6"/>
        <v>62161</v>
      </c>
      <c r="BT6" s="66">
        <f t="shared" si="6"/>
        <v>77806</v>
      </c>
      <c r="BU6" s="66">
        <f t="shared" si="6"/>
        <v>85986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98184</v>
      </c>
      <c r="CN6" s="64">
        <f t="shared" si="7"/>
        <v>68092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1790.2</v>
      </c>
      <c r="DA6" s="65">
        <f t="shared" ref="DA6:DI6" si="8">IF(DA8="-",NA(),DA8)</f>
        <v>1721.1</v>
      </c>
      <c r="DB6" s="65">
        <f t="shared" si="8"/>
        <v>1520.7</v>
      </c>
      <c r="DC6" s="65">
        <f t="shared" si="8"/>
        <v>1356.3</v>
      </c>
      <c r="DD6" s="65">
        <f t="shared" si="8"/>
        <v>1001.8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124.3</v>
      </c>
      <c r="DL6" s="65">
        <f t="shared" ref="DL6:DT6" si="9">IF(DL8="-",NA(),DL8)</f>
        <v>152.80000000000001</v>
      </c>
      <c r="DM6" s="65">
        <f t="shared" si="9"/>
        <v>112.7</v>
      </c>
      <c r="DN6" s="65">
        <f t="shared" si="9"/>
        <v>121.2</v>
      </c>
      <c r="DO6" s="65">
        <f t="shared" si="9"/>
        <v>126.7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221309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静岡県　浜松市</v>
      </c>
      <c r="I7" s="61" t="str">
        <f t="shared" si="10"/>
        <v>ザザシティ駐車場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16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28558</v>
      </c>
      <c r="V7" s="64">
        <f t="shared" si="10"/>
        <v>651</v>
      </c>
      <c r="W7" s="64">
        <f t="shared" si="10"/>
        <v>300</v>
      </c>
      <c r="X7" s="63" t="str">
        <f t="shared" si="10"/>
        <v>利用料金制</v>
      </c>
      <c r="Y7" s="65">
        <f>Y8</f>
        <v>34.200000000000003</v>
      </c>
      <c r="Z7" s="65">
        <f t="shared" ref="Z7:AH7" si="11">Z8</f>
        <v>40.5</v>
      </c>
      <c r="AA7" s="65">
        <f t="shared" si="11"/>
        <v>38.4</v>
      </c>
      <c r="AB7" s="65">
        <f t="shared" si="11"/>
        <v>32.700000000000003</v>
      </c>
      <c r="AC7" s="65">
        <f t="shared" si="11"/>
        <v>34.200000000000003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39.799999999999997</v>
      </c>
      <c r="AK7" s="65">
        <f t="shared" ref="AK7:AS7" si="12">AK8</f>
        <v>52</v>
      </c>
      <c r="AL7" s="65">
        <f t="shared" si="12"/>
        <v>65.400000000000006</v>
      </c>
      <c r="AM7" s="65">
        <f t="shared" si="12"/>
        <v>51.5</v>
      </c>
      <c r="AN7" s="65">
        <f t="shared" si="12"/>
        <v>43.5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704</v>
      </c>
      <c r="AV7" s="66">
        <f t="shared" ref="AV7:BD7" si="13">AV8</f>
        <v>658</v>
      </c>
      <c r="AW7" s="66">
        <f t="shared" si="13"/>
        <v>1139</v>
      </c>
      <c r="AX7" s="66">
        <f t="shared" si="13"/>
        <v>702</v>
      </c>
      <c r="AY7" s="66">
        <f t="shared" si="13"/>
        <v>606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42.4</v>
      </c>
      <c r="BG7" s="65">
        <f t="shared" ref="BG7:BO7" si="14">BG8</f>
        <v>43.9</v>
      </c>
      <c r="BH7" s="65">
        <f t="shared" si="14"/>
        <v>41.7</v>
      </c>
      <c r="BI7" s="65">
        <f t="shared" si="14"/>
        <v>52.7</v>
      </c>
      <c r="BJ7" s="65">
        <f t="shared" si="14"/>
        <v>56.5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72757</v>
      </c>
      <c r="BR7" s="66">
        <f t="shared" ref="BR7:BZ7" si="15">BR8</f>
        <v>67106</v>
      </c>
      <c r="BS7" s="66">
        <f t="shared" si="15"/>
        <v>62161</v>
      </c>
      <c r="BT7" s="66">
        <f t="shared" si="15"/>
        <v>77806</v>
      </c>
      <c r="BU7" s="66">
        <f t="shared" si="15"/>
        <v>85986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98184</v>
      </c>
      <c r="CN7" s="64">
        <f>CN8</f>
        <v>68092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1790.2</v>
      </c>
      <c r="DA7" s="65">
        <f t="shared" ref="DA7:DI7" si="16">DA8</f>
        <v>1721.1</v>
      </c>
      <c r="DB7" s="65">
        <f t="shared" si="16"/>
        <v>1520.7</v>
      </c>
      <c r="DC7" s="65">
        <f t="shared" si="16"/>
        <v>1356.3</v>
      </c>
      <c r="DD7" s="65">
        <f t="shared" si="16"/>
        <v>1001.8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124.3</v>
      </c>
      <c r="DL7" s="65">
        <f t="shared" ref="DL7:DT7" si="17">DL8</f>
        <v>152.80000000000001</v>
      </c>
      <c r="DM7" s="65">
        <f t="shared" si="17"/>
        <v>112.7</v>
      </c>
      <c r="DN7" s="65">
        <f t="shared" si="17"/>
        <v>121.2</v>
      </c>
      <c r="DO7" s="65">
        <f t="shared" si="17"/>
        <v>126.7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221309</v>
      </c>
      <c r="D8" s="68">
        <v>47</v>
      </c>
      <c r="E8" s="68">
        <v>14</v>
      </c>
      <c r="F8" s="68">
        <v>0</v>
      </c>
      <c r="G8" s="68">
        <v>7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16</v>
      </c>
      <c r="S8" s="70" t="s">
        <v>122</v>
      </c>
      <c r="T8" s="70" t="s">
        <v>123</v>
      </c>
      <c r="U8" s="71">
        <v>28558</v>
      </c>
      <c r="V8" s="71">
        <v>651</v>
      </c>
      <c r="W8" s="71">
        <v>300</v>
      </c>
      <c r="X8" s="70" t="s">
        <v>124</v>
      </c>
      <c r="Y8" s="72">
        <v>34.200000000000003</v>
      </c>
      <c r="Z8" s="72">
        <v>40.5</v>
      </c>
      <c r="AA8" s="72">
        <v>38.4</v>
      </c>
      <c r="AB8" s="72">
        <v>32.700000000000003</v>
      </c>
      <c r="AC8" s="72">
        <v>34.200000000000003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39.799999999999997</v>
      </c>
      <c r="AK8" s="72">
        <v>52</v>
      </c>
      <c r="AL8" s="72">
        <v>65.400000000000006</v>
      </c>
      <c r="AM8" s="72">
        <v>51.5</v>
      </c>
      <c r="AN8" s="72">
        <v>43.5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704</v>
      </c>
      <c r="AV8" s="73">
        <v>658</v>
      </c>
      <c r="AW8" s="73">
        <v>1139</v>
      </c>
      <c r="AX8" s="73">
        <v>702</v>
      </c>
      <c r="AY8" s="73">
        <v>606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42.4</v>
      </c>
      <c r="BG8" s="72">
        <v>43.9</v>
      </c>
      <c r="BH8" s="72">
        <v>41.7</v>
      </c>
      <c r="BI8" s="72">
        <v>52.7</v>
      </c>
      <c r="BJ8" s="72">
        <v>56.5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72757</v>
      </c>
      <c r="BR8" s="73">
        <v>67106</v>
      </c>
      <c r="BS8" s="73">
        <v>62161</v>
      </c>
      <c r="BT8" s="74">
        <v>77806</v>
      </c>
      <c r="BU8" s="74">
        <v>85986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98184</v>
      </c>
      <c r="CN8" s="71">
        <v>68092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1790.2</v>
      </c>
      <c r="DA8" s="72">
        <v>1721.1</v>
      </c>
      <c r="DB8" s="72">
        <v>1520.7</v>
      </c>
      <c r="DC8" s="72">
        <v>1356.3</v>
      </c>
      <c r="DD8" s="72">
        <v>1001.8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124.3</v>
      </c>
      <c r="DL8" s="72">
        <v>152.80000000000001</v>
      </c>
      <c r="DM8" s="72">
        <v>112.7</v>
      </c>
      <c r="DN8" s="72">
        <v>121.2</v>
      </c>
      <c r="DO8" s="72">
        <v>126.7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2018-03-14T08:01:09Z</cp:lastPrinted>
  <dcterms:created xsi:type="dcterms:W3CDTF">2018-02-09T01:47:43Z</dcterms:created>
  <dcterms:modified xsi:type="dcterms:W3CDTF">2018-03-26T01:42:38Z</dcterms:modified>
  <cp:category/>
</cp:coreProperties>
</file>