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26京都府京都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JV32" i="4" s="1"/>
  <c r="DP7" i="5"/>
  <c r="JC32" i="4" s="1"/>
  <c r="DO7" i="5"/>
  <c r="DN7" i="5"/>
  <c r="DM7" i="5"/>
  <c r="DL7" i="5"/>
  <c r="JV31" i="4" s="1"/>
  <c r="DK7" i="5"/>
  <c r="DI7" i="5"/>
  <c r="MI78" i="4" s="1"/>
  <c r="DH7" i="5"/>
  <c r="LT78" i="4" s="1"/>
  <c r="DG7" i="5"/>
  <c r="LE78" i="4" s="1"/>
  <c r="DF7" i="5"/>
  <c r="DE7" i="5"/>
  <c r="KA78" i="4" s="1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FE31" i="4" s="1"/>
  <c r="AJ7" i="5"/>
  <c r="AH7" i="5"/>
  <c r="CS32" i="4" s="1"/>
  <c r="AG7" i="5"/>
  <c r="BZ32" i="4" s="1"/>
  <c r="AF7" i="5"/>
  <c r="BG32" i="4" s="1"/>
  <c r="AE7" i="5"/>
  <c r="AD7" i="5"/>
  <c r="U32" i="4" s="1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CF10" i="4" s="1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G52" i="4"/>
  <c r="LH32" i="4"/>
  <c r="HJ32" i="4"/>
  <c r="GQ32" i="4"/>
  <c r="FX32" i="4"/>
  <c r="FE32" i="4"/>
  <c r="EL32" i="4"/>
  <c r="AN32" i="4"/>
  <c r="MA31" i="4"/>
  <c r="LH31" i="4"/>
  <c r="KO31" i="4"/>
  <c r="JC31" i="4"/>
  <c r="HJ31" i="4"/>
  <c r="GQ31" i="4"/>
  <c r="EL31" i="4"/>
  <c r="CS31" i="4"/>
  <c r="BG31" i="4"/>
  <c r="AN31" i="4"/>
  <c r="U31" i="4"/>
  <c r="JQ10" i="4"/>
  <c r="HX10" i="4"/>
  <c r="DU10" i="4"/>
  <c r="B10" i="4"/>
  <c r="LJ8" i="4"/>
  <c r="HX8" i="4"/>
  <c r="DU8" i="4"/>
  <c r="CF8" i="4"/>
  <c r="AQ8" i="4"/>
  <c r="B8" i="4"/>
  <c r="B6" i="4"/>
  <c r="MI76" i="4" l="1"/>
  <c r="HJ51" i="4"/>
  <c r="MA30" i="4"/>
  <c r="CS30" i="4"/>
  <c r="BZ76" i="4"/>
  <c r="IT76" i="4"/>
  <c r="CS51" i="4"/>
  <c r="HJ30" i="4"/>
  <c r="MA51" i="4"/>
  <c r="C11" i="5"/>
  <c r="D11" i="5"/>
  <c r="E11" i="5"/>
  <c r="B11" i="5"/>
  <c r="BK76" i="4" l="1"/>
  <c r="LH51" i="4"/>
  <c r="BZ51" i="4"/>
  <c r="BZ30" i="4"/>
  <c r="LT76" i="4"/>
  <c r="GQ51" i="4"/>
  <c r="LH30" i="4"/>
  <c r="GQ30" i="4"/>
  <c r="IE76" i="4"/>
  <c r="BG30" i="4"/>
  <c r="AV76" i="4"/>
  <c r="KO51" i="4"/>
  <c r="HP76" i="4"/>
  <c r="FX30" i="4"/>
  <c r="LE76" i="4"/>
  <c r="FX51" i="4"/>
  <c r="KO30" i="4"/>
  <c r="BG51" i="4"/>
  <c r="KP76" i="4"/>
  <c r="FE51" i="4"/>
  <c r="JV30" i="4"/>
  <c r="HA76" i="4"/>
  <c r="AN51" i="4"/>
  <c r="FE30" i="4"/>
  <c r="AN30" i="4"/>
  <c r="AG76" i="4"/>
  <c r="JV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<sst xmlns="http://schemas.openxmlformats.org/spreadsheetml/2006/main" count="286" uniqueCount="135">
  <si>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</si>
  <si>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</si>
  <si>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</si>
  <si>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</si>
  <si>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</si>
  <si>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</si>
  <si>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</si>
  <si>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</si>
  <si>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</si>
  <si>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</si>
  <si>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</si>
  <si>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</si>
  <si>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</si>
  <si>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</si>
  <si>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</si>
  <si>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</si>
  <si>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</si>
  <si>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</si>
  <si>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</si>
  <si>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</si>
  <si>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</si>
  <si>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</si>
  <si>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</si>
  <si>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</si>
  <si>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</si>
  <si>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</si>
  <si>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</si>
  <si>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</si>
  <si>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</si>
  <si>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</si>
  <si>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</si>
  <si>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</si>
  <si>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</si>
  <si>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</si>
  <si>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</si>
  <si>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</si>
  <si>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</si>
  <si>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</si>
  <si>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</si>
  <si>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</si>
  <si>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</si>
  <si>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</si>
  <si>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</si>
  <si>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</si>
  <si>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</si>
  <si>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</si>
  <si>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</si>
  <si>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</si>
  <si>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</si>
  <si>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</si>
  <si>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</si>
  <si>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</si>
  <si>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</si>
  <si>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</si>
  <si>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</si>
  <si>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</si>
  <si>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</si>
  <si>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</si>
  <si>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</si>
  <si>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</si>
  <si>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</si>
  <si>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</si>
  <si>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</si>
  <si>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</si>
  <si>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</si>
  <si>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</si>
  <si>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</si>
  <si>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</si>
  <si>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</si>
  <si>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</si>
  <si>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</si>
  <si>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</si>
  <si>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</si>
  <si>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</si>
  <si>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</si>
  <si>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</si>
  <si>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</si>
  <si>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</si>
  <si>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</si>
  <si>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</si>
  <si>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</si>
  <si>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</si>
  <si>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</si>
  <si>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</si>
  <si>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</si>
  <si>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</si>
  <si>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</si>
  <si>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</si>
  <si>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</si>
  <si>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</si>
  <si>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</si>
  <si>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</si>
  <si>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</si>
  <si>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</si>
  <si>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</si>
  <si>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</si>
  <si>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</si>
  <si>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</si>
  <si>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</si>
  <si>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</si>
  <si>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</si>
  <si>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</si>
  <si>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</si>
  <si>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</si>
  <si>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</si>
  <si>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</si>
  <si>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</si>
  <si>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</si>
  <si>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</si>
  <si>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</si>
  <si>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</si>
  <si>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</si>
  <si>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</si>
  <si>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京都府　京都市</t>
  </si>
  <si>
    <t>醍醐駐車場</t>
  </si>
  <si>
    <t>法非適用</t>
  </si>
  <si>
    <t>駐車場整備事業</t>
  </si>
  <si>
    <t>-</t>
  </si>
  <si>
    <t>Ａ２Ｂ１</t>
  </si>
  <si>
    <t>該当数値なし</t>
  </si>
  <si>
    <t>附置義務駐車施設</t>
  </si>
  <si>
    <t>地下式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</si>
  <si>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</si>
  <si>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</si>
  <si>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</si>
  <si>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</si>
  <si>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</si>
  <si>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</si>
  <si>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</si>
  <si>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</si>
  <si>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</si>
  <si>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○「⑧設備投資見込額」は，平成３２年度までの予定額である。
○「⑩企業債残高対料金収入比率」は，市公債の償還に伴い，過去５年間改善状況にあり，平成２７年度以降は類似施設平均値を下回っている。</t>
    <rPh sb="3" eb="5">
      <t>セツビ</t>
    </rPh>
    <rPh sb="5" eb="7">
      <t>トウシ</t>
    </rPh>
    <rPh sb="7" eb="9">
      <t>ミコミ</t>
    </rPh>
    <rPh sb="9" eb="10">
      <t>ガク</t>
    </rPh>
    <rPh sb="13" eb="15">
      <t>ヘイセイ</t>
    </rPh>
    <rPh sb="17" eb="19">
      <t>ネンド</t>
    </rPh>
    <rPh sb="22" eb="24">
      <t>ヨテイ</t>
    </rPh>
    <rPh sb="24" eb="25">
      <t>ガク</t>
    </rPh>
    <rPh sb="34" eb="36">
      <t>キギョウ</t>
    </rPh>
    <rPh sb="36" eb="37">
      <t>サイ</t>
    </rPh>
    <rPh sb="37" eb="39">
      <t>ザンダカ</t>
    </rPh>
    <rPh sb="39" eb="40">
      <t>タイ</t>
    </rPh>
    <rPh sb="40" eb="42">
      <t>リョウキン</t>
    </rPh>
    <rPh sb="42" eb="44">
      <t>シュウニュウ</t>
    </rPh>
    <rPh sb="44" eb="46">
      <t>ヒリツ</t>
    </rPh>
    <rPh sb="49" eb="50">
      <t>シ</t>
    </rPh>
    <rPh sb="50" eb="52">
      <t>コウサイ</t>
    </rPh>
    <rPh sb="53" eb="55">
      <t>ショウカン</t>
    </rPh>
    <rPh sb="56" eb="57">
      <t>トモナ</t>
    </rPh>
    <rPh sb="59" eb="61">
      <t>カコ</t>
    </rPh>
    <rPh sb="62" eb="64">
      <t>ネンカン</t>
    </rPh>
    <rPh sb="64" eb="66">
      <t>カイゼン</t>
    </rPh>
    <rPh sb="66" eb="68">
      <t>ジョウキョウ</t>
    </rPh>
    <rPh sb="72" eb="74">
      <t>ヘイセイ</t>
    </rPh>
    <rPh sb="76" eb="80">
      <t>ネンドイコウ</t>
    </rPh>
    <rPh sb="81" eb="83">
      <t>ルイジ</t>
    </rPh>
    <rPh sb="83" eb="85">
      <t>シセツ</t>
    </rPh>
    <rPh sb="85" eb="88">
      <t>ヘイキンチ</t>
    </rPh>
    <rPh sb="89" eb="91">
      <t>シタマワ</t>
    </rPh>
    <phoneticPr fontId="6"/>
  </si>
  <si>
    <t>○平成２６年度以降，営業努力により定期利用が大幅に増加し，全体として利用台数は微増しているものの，稼働率は減少傾向にある。</t>
    <rPh sb="1" eb="3">
      <t>ヘイセイ</t>
    </rPh>
    <rPh sb="5" eb="6">
      <t>ネン</t>
    </rPh>
    <rPh sb="6" eb="9">
      <t>ドイコウ</t>
    </rPh>
    <rPh sb="10" eb="12">
      <t>エイギョウ</t>
    </rPh>
    <rPh sb="12" eb="14">
      <t>ドリョク</t>
    </rPh>
    <rPh sb="17" eb="19">
      <t>テイキ</t>
    </rPh>
    <rPh sb="19" eb="21">
      <t>リヨウ</t>
    </rPh>
    <rPh sb="22" eb="24">
      <t>オオハバ</t>
    </rPh>
    <rPh sb="25" eb="27">
      <t>ゾウカ</t>
    </rPh>
    <rPh sb="29" eb="31">
      <t>ゼンタイ</t>
    </rPh>
    <rPh sb="34" eb="36">
      <t>リヨウ</t>
    </rPh>
    <rPh sb="36" eb="38">
      <t>ダイスウ</t>
    </rPh>
    <rPh sb="39" eb="41">
      <t>ビゾウ</t>
    </rPh>
    <rPh sb="49" eb="51">
      <t>カドウ</t>
    </rPh>
    <rPh sb="51" eb="52">
      <t>リツ</t>
    </rPh>
    <rPh sb="53" eb="55">
      <t>ゲンショウ</t>
    </rPh>
    <rPh sb="55" eb="57">
      <t>ケイコウ</t>
    </rPh>
    <phoneticPr fontId="6"/>
  </si>
  <si>
    <t xml:space="preserve">○当駐車場整備事業は，当駐車場を建設する際に充当した市公債の償還が完了するまで，当該駐車場に係る収支（使用料等収入及び運営経費，公債償還経費等の支出）を一般会計とは別に管理する必要があることから，特別会計にて管理しているものである。
○当駐車場に係る市公債償還（当初分）が平成２８年度に終了するため，「①収益的収支比率」，「②他会計補助金比率」，「③駐車台数一台当たりの他会計補助金額」については大幅な改善が見込まれる。（公債償還の完了後，一般会計での管理に変更することも今後の検討課題としている。）
</t>
    <rPh sb="1" eb="2">
      <t>トウ</t>
    </rPh>
    <rPh sb="2" eb="4">
      <t>チュウシャ</t>
    </rPh>
    <rPh sb="4" eb="5">
      <t>ジョウ</t>
    </rPh>
    <rPh sb="5" eb="7">
      <t>セイビ</t>
    </rPh>
    <rPh sb="7" eb="9">
      <t>ジギョウ</t>
    </rPh>
    <rPh sb="11" eb="12">
      <t>トウ</t>
    </rPh>
    <rPh sb="12" eb="14">
      <t>チュウシャ</t>
    </rPh>
    <rPh sb="14" eb="15">
      <t>ジョウ</t>
    </rPh>
    <rPh sb="16" eb="18">
      <t>ケンセツ</t>
    </rPh>
    <rPh sb="20" eb="21">
      <t>サイ</t>
    </rPh>
    <rPh sb="22" eb="24">
      <t>ジュウトウ</t>
    </rPh>
    <rPh sb="26" eb="27">
      <t>シ</t>
    </rPh>
    <rPh sb="27" eb="29">
      <t>コウサイ</t>
    </rPh>
    <rPh sb="30" eb="32">
      <t>ショウカン</t>
    </rPh>
    <rPh sb="33" eb="35">
      <t>カンリョウ</t>
    </rPh>
    <rPh sb="40" eb="42">
      <t>トウガイ</t>
    </rPh>
    <rPh sb="42" eb="44">
      <t>チュウシャ</t>
    </rPh>
    <rPh sb="44" eb="45">
      <t>ジョウ</t>
    </rPh>
    <rPh sb="46" eb="47">
      <t>カカ</t>
    </rPh>
    <rPh sb="48" eb="50">
      <t>シュウシ</t>
    </rPh>
    <rPh sb="51" eb="53">
      <t>シヨウ</t>
    </rPh>
    <rPh sb="53" eb="55">
      <t>リョウトウ</t>
    </rPh>
    <rPh sb="55" eb="57">
      <t>シュウニュウ</t>
    </rPh>
    <rPh sb="57" eb="58">
      <t>オヨ</t>
    </rPh>
    <rPh sb="59" eb="61">
      <t>ウンエイ</t>
    </rPh>
    <rPh sb="61" eb="63">
      <t>ケイヒ</t>
    </rPh>
    <rPh sb="118" eb="119">
      <t>トウ</t>
    </rPh>
    <rPh sb="119" eb="121">
      <t>チュウシャ</t>
    </rPh>
    <rPh sb="121" eb="122">
      <t>ジョウ</t>
    </rPh>
    <rPh sb="123" eb="124">
      <t>カカ</t>
    </rPh>
    <rPh sb="125" eb="126">
      <t>シ</t>
    </rPh>
    <rPh sb="126" eb="128">
      <t>コウサイ</t>
    </rPh>
    <rPh sb="128" eb="130">
      <t>ショウカン</t>
    </rPh>
    <rPh sb="131" eb="133">
      <t>トウショ</t>
    </rPh>
    <rPh sb="133" eb="134">
      <t>フン</t>
    </rPh>
    <rPh sb="136" eb="138">
      <t>ヘイセイ</t>
    </rPh>
    <rPh sb="140" eb="142">
      <t>ネンド</t>
    </rPh>
    <rPh sb="143" eb="145">
      <t>シュウリョウ</t>
    </rPh>
    <rPh sb="152" eb="154">
      <t>シュウエキ</t>
    </rPh>
    <rPh sb="154" eb="155">
      <t>テキ</t>
    </rPh>
    <rPh sb="155" eb="157">
      <t>シュウシ</t>
    </rPh>
    <rPh sb="157" eb="159">
      <t>ヒリツ</t>
    </rPh>
    <rPh sb="163" eb="164">
      <t>タ</t>
    </rPh>
    <rPh sb="164" eb="166">
      <t>カイケイ</t>
    </rPh>
    <rPh sb="166" eb="169">
      <t>ホジョキン</t>
    </rPh>
    <rPh sb="169" eb="171">
      <t>ヒリツ</t>
    </rPh>
    <rPh sb="175" eb="177">
      <t>チュウシャ</t>
    </rPh>
    <rPh sb="177" eb="179">
      <t>ダイスウ</t>
    </rPh>
    <rPh sb="179" eb="181">
      <t>イチダイ</t>
    </rPh>
    <rPh sb="181" eb="182">
      <t>ア</t>
    </rPh>
    <rPh sb="185" eb="186">
      <t>タ</t>
    </rPh>
    <rPh sb="186" eb="188">
      <t>カイケイ</t>
    </rPh>
    <rPh sb="188" eb="190">
      <t>ホジョ</t>
    </rPh>
    <rPh sb="190" eb="192">
      <t>キンガク</t>
    </rPh>
    <rPh sb="198" eb="200">
      <t>オオハバ</t>
    </rPh>
    <rPh sb="201" eb="203">
      <t>カイゼン</t>
    </rPh>
    <rPh sb="204" eb="206">
      <t>ミコ</t>
    </rPh>
    <rPh sb="211" eb="213">
      <t>コウサイ</t>
    </rPh>
    <rPh sb="213" eb="215">
      <t>ショウカン</t>
    </rPh>
    <rPh sb="216" eb="218">
      <t>カンリョウ</t>
    </rPh>
    <rPh sb="218" eb="219">
      <t>ゴ</t>
    </rPh>
    <rPh sb="220" eb="222">
      <t>イッパン</t>
    </rPh>
    <rPh sb="222" eb="224">
      <t>カイケイ</t>
    </rPh>
    <rPh sb="226" eb="228">
      <t>カンリ</t>
    </rPh>
    <rPh sb="229" eb="231">
      <t>ヘンコウ</t>
    </rPh>
    <rPh sb="236" eb="238">
      <t>コンゴ</t>
    </rPh>
    <rPh sb="239" eb="241">
      <t>ケントウ</t>
    </rPh>
    <rPh sb="241" eb="243">
      <t>カダイ</t>
    </rPh>
    <phoneticPr fontId="6"/>
  </si>
  <si>
    <t>○当駐車場整備事業においては，当駐車場を購入する際に多額の市公債を充当しており，市公債償還のために，使用料収入のほか多額の繰入金を必要としている。
○過去５年間において，「①収益的収支比率」，「②他会計補助金比率」，「③駐車台数一台当たりの他会計補助金額」はほぼ横ばいで推移し，補助金に依存している傾向にあるが，市公債償還（当初分）は平成２８年度に終了するため，平成２９年度以降は大幅に改善する見込みである。
○「④売上高ＧＯＰ比率」及び「⑤ＥＢＩＴＤＡ」は，収益増加の営業努力により改善傾向にある。</t>
    <rPh sb="1" eb="2">
      <t>トウ</t>
    </rPh>
    <rPh sb="2" eb="4">
      <t>チュウシャ</t>
    </rPh>
    <rPh sb="4" eb="5">
      <t>ジョウ</t>
    </rPh>
    <rPh sb="5" eb="7">
      <t>セイビ</t>
    </rPh>
    <rPh sb="7" eb="9">
      <t>ジギョウ</t>
    </rPh>
    <rPh sb="15" eb="16">
      <t>トウ</t>
    </rPh>
    <rPh sb="16" eb="18">
      <t>チュウシャ</t>
    </rPh>
    <rPh sb="18" eb="19">
      <t>ジョウ</t>
    </rPh>
    <rPh sb="20" eb="22">
      <t>コウニュウ</t>
    </rPh>
    <rPh sb="24" eb="25">
      <t>サイ</t>
    </rPh>
    <rPh sb="26" eb="28">
      <t>タガク</t>
    </rPh>
    <rPh sb="29" eb="30">
      <t>シ</t>
    </rPh>
    <rPh sb="30" eb="32">
      <t>コウサイ</t>
    </rPh>
    <rPh sb="33" eb="35">
      <t>ジュウトウ</t>
    </rPh>
    <rPh sb="40" eb="41">
      <t>シ</t>
    </rPh>
    <rPh sb="41" eb="43">
      <t>コウサイ</t>
    </rPh>
    <rPh sb="43" eb="45">
      <t>ショウカン</t>
    </rPh>
    <rPh sb="50" eb="52">
      <t>シヨウ</t>
    </rPh>
    <rPh sb="52" eb="53">
      <t>リョウ</t>
    </rPh>
    <rPh sb="53" eb="55">
      <t>シュウニュウ</t>
    </rPh>
    <rPh sb="58" eb="59">
      <t>タ</t>
    </rPh>
    <rPh sb="59" eb="60">
      <t>ガク</t>
    </rPh>
    <rPh sb="61" eb="63">
      <t>クリイレ</t>
    </rPh>
    <rPh sb="63" eb="64">
      <t>キン</t>
    </rPh>
    <rPh sb="65" eb="67">
      <t>ヒツヨウ</t>
    </rPh>
    <rPh sb="76" eb="78">
      <t>カコ</t>
    </rPh>
    <rPh sb="79" eb="81">
      <t>ネンカン</t>
    </rPh>
    <rPh sb="88" eb="91">
      <t>シュウエキテキ</t>
    </rPh>
    <rPh sb="91" eb="93">
      <t>シュウシ</t>
    </rPh>
    <rPh sb="93" eb="95">
      <t>ヒリツ</t>
    </rPh>
    <rPh sb="99" eb="100">
      <t>ホカ</t>
    </rPh>
    <rPh sb="100" eb="102">
      <t>カイケイ</t>
    </rPh>
    <rPh sb="102" eb="105">
      <t>ホジョキン</t>
    </rPh>
    <rPh sb="105" eb="107">
      <t>ヒリツ</t>
    </rPh>
    <rPh sb="111" eb="113">
      <t>チュウシャ</t>
    </rPh>
    <rPh sb="113" eb="115">
      <t>ダイスウ</t>
    </rPh>
    <rPh sb="115" eb="117">
      <t>イチダイ</t>
    </rPh>
    <rPh sb="117" eb="118">
      <t>ア</t>
    </rPh>
    <rPh sb="121" eb="122">
      <t>タ</t>
    </rPh>
    <rPh sb="122" eb="124">
      <t>カイケイ</t>
    </rPh>
    <rPh sb="124" eb="126">
      <t>ホジョ</t>
    </rPh>
    <rPh sb="126" eb="128">
      <t>キンガク</t>
    </rPh>
    <rPh sb="132" eb="133">
      <t>ヨコ</t>
    </rPh>
    <rPh sb="136" eb="138">
      <t>スイイ</t>
    </rPh>
    <rPh sb="140" eb="143">
      <t>ホジョキン</t>
    </rPh>
    <rPh sb="144" eb="146">
      <t>イゾン</t>
    </rPh>
    <rPh sb="150" eb="152">
      <t>ケイコウ</t>
    </rPh>
    <rPh sb="157" eb="158">
      <t>シ</t>
    </rPh>
    <rPh sb="158" eb="160">
      <t>コウサイ</t>
    </rPh>
    <rPh sb="160" eb="162">
      <t>ショウカン</t>
    </rPh>
    <rPh sb="163" eb="165">
      <t>トウショ</t>
    </rPh>
    <rPh sb="165" eb="166">
      <t>ブン</t>
    </rPh>
    <rPh sb="168" eb="170">
      <t>ヘイセイ</t>
    </rPh>
    <rPh sb="172" eb="174">
      <t>ネンド</t>
    </rPh>
    <rPh sb="175" eb="177">
      <t>シュウリョウ</t>
    </rPh>
    <rPh sb="182" eb="184">
      <t>ヘイセイ</t>
    </rPh>
    <rPh sb="186" eb="188">
      <t>ネンド</t>
    </rPh>
    <rPh sb="188" eb="190">
      <t>イコウ</t>
    </rPh>
    <rPh sb="191" eb="193">
      <t>オオハバ</t>
    </rPh>
    <rPh sb="194" eb="196">
      <t>カイゼン</t>
    </rPh>
    <rPh sb="198" eb="200">
      <t>ミコ</t>
    </rPh>
    <rPh sb="210" eb="212">
      <t>ウリア</t>
    </rPh>
    <rPh sb="212" eb="213">
      <t>タカ</t>
    </rPh>
    <rPh sb="216" eb="218">
      <t>ヒリツ</t>
    </rPh>
    <rPh sb="219" eb="220">
      <t>オヨ</t>
    </rPh>
    <rPh sb="232" eb="234">
      <t>シュウエキ</t>
    </rPh>
    <rPh sb="234" eb="236">
      <t>ゾウカ</t>
    </rPh>
    <rPh sb="237" eb="239">
      <t>エイギョウ</t>
    </rPh>
    <rPh sb="239" eb="241">
      <t>ドリョク</t>
    </rPh>
    <rPh sb="244" eb="246">
      <t>カイゼン</t>
    </rPh>
    <rPh sb="246" eb="248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</si>
</sst>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33</c:v>
                </c:pt>
                <c:pt idx="2">
                  <c:v>44</c:v>
                </c:pt>
                <c:pt idx="3">
                  <c:v>38</c:v>
                </c:pt>
                <c:pt idx="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597936"/>
        <c:axId val="31429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597936"/>
        <c:axId val="314297912"/>
      </c:lineChart>
      <c:dateAx>
        <c:axId val="59759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297912"/>
        <c:crosses val="autoZero"/>
        <c:auto val="1"/>
        <c:lblOffset val="100"/>
        <c:baseTimeUnit val="years"/>
      </c:dateAx>
      <c:valAx>
        <c:axId val="31429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7597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837</c:v>
                </c:pt>
                <c:pt idx="1">
                  <c:v>661</c:v>
                </c:pt>
                <c:pt idx="2">
                  <c:v>364</c:v>
                </c:pt>
                <c:pt idx="3">
                  <c:v>204</c:v>
                </c:pt>
                <c:pt idx="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298696"/>
        <c:axId val="31429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98696"/>
        <c:axId val="314299088"/>
      </c:lineChart>
      <c:dateAx>
        <c:axId val="314298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299088"/>
        <c:crosses val="autoZero"/>
        <c:auto val="1"/>
        <c:lblOffset val="100"/>
        <c:baseTimeUnit val="years"/>
      </c:dateAx>
      <c:valAx>
        <c:axId val="31429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4298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299872"/>
        <c:axId val="31430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299872"/>
        <c:axId val="314300264"/>
      </c:lineChart>
      <c:dateAx>
        <c:axId val="31429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300264"/>
        <c:crosses val="autoZero"/>
        <c:auto val="1"/>
        <c:lblOffset val="100"/>
        <c:baseTimeUnit val="years"/>
      </c:dateAx>
      <c:valAx>
        <c:axId val="314300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429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301048"/>
        <c:axId val="31430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01048"/>
        <c:axId val="314301440"/>
      </c:lineChart>
      <c:dateAx>
        <c:axId val="31430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301440"/>
        <c:crosses val="autoZero"/>
        <c:auto val="1"/>
        <c:lblOffset val="100"/>
        <c:baseTimeUnit val="years"/>
      </c:dateAx>
      <c:valAx>
        <c:axId val="31430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4301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72.7</c:v>
                </c:pt>
                <c:pt idx="2">
                  <c:v>59.9</c:v>
                </c:pt>
                <c:pt idx="3">
                  <c:v>64.599999999999994</c:v>
                </c:pt>
                <c:pt idx="4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450920"/>
        <c:axId val="31345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50920"/>
        <c:axId val="313451312"/>
      </c:lineChart>
      <c:dateAx>
        <c:axId val="31345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451312"/>
        <c:crosses val="autoZero"/>
        <c:auto val="1"/>
        <c:lblOffset val="100"/>
        <c:baseTimeUnit val="years"/>
      </c:dateAx>
      <c:valAx>
        <c:axId val="31345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450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1562</c:v>
                </c:pt>
                <c:pt idx="1">
                  <c:v>1621</c:v>
                </c:pt>
                <c:pt idx="2">
                  <c:v>1637</c:v>
                </c:pt>
                <c:pt idx="3">
                  <c:v>1596</c:v>
                </c:pt>
                <c:pt idx="4">
                  <c:v>1691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452096"/>
        <c:axId val="313452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52096"/>
        <c:axId val="313452488"/>
      </c:lineChart>
      <c:dateAx>
        <c:axId val="31345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452488"/>
        <c:crosses val="autoZero"/>
        <c:auto val="1"/>
        <c:lblOffset val="100"/>
        <c:baseTimeUnit val="years"/>
      </c:dateAx>
      <c:valAx>
        <c:axId val="313452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3452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81.2</c:v>
                </c:pt>
                <c:pt idx="2">
                  <c:v>78.8</c:v>
                </c:pt>
                <c:pt idx="3">
                  <c:v>77.099999999999994</c:v>
                </c:pt>
                <c:pt idx="4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453272"/>
        <c:axId val="31345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53272"/>
        <c:axId val="313453664"/>
      </c:lineChart>
      <c:dateAx>
        <c:axId val="313453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453664"/>
        <c:crosses val="autoZero"/>
        <c:auto val="1"/>
        <c:lblOffset val="100"/>
        <c:baseTimeUnit val="years"/>
      </c:dateAx>
      <c:valAx>
        <c:axId val="31345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453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-37</c:v>
                </c:pt>
                <c:pt idx="1">
                  <c:v>-36</c:v>
                </c:pt>
                <c:pt idx="2">
                  <c:v>-67</c:v>
                </c:pt>
                <c:pt idx="3">
                  <c:v>-12</c:v>
                </c:pt>
                <c:pt idx="4">
                  <c:v>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327904"/>
        <c:axId val="65432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327904"/>
        <c:axId val="654328296"/>
      </c:lineChart>
      <c:dateAx>
        <c:axId val="6543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4328296"/>
        <c:crosses val="autoZero"/>
        <c:auto val="1"/>
        <c:lblOffset val="100"/>
        <c:baseTimeUnit val="years"/>
      </c:dateAx>
      <c:valAx>
        <c:axId val="65432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4327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-11944</c:v>
                </c:pt>
                <c:pt idx="1">
                  <c:v>-10928</c:v>
                </c:pt>
                <c:pt idx="2">
                  <c:v>-9325</c:v>
                </c:pt>
                <c:pt idx="3">
                  <c:v>-5551</c:v>
                </c:pt>
                <c:pt idx="4">
                  <c:v>-2386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329080"/>
        <c:axId val="65432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329080"/>
        <c:axId val="654329472"/>
      </c:lineChart>
      <c:dateAx>
        <c:axId val="65432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4329472"/>
        <c:crosses val="autoZero"/>
        <c:auto val="1"/>
        <c:lblOffset val="100"/>
        <c:baseTimeUnit val="years"/>
      </c:dateAx>
      <c:valAx>
        <c:axId val="65432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4329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京都府京都市　醍醐駐車場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4272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附置義務駐車施設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19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170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134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35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33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44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38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37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72.2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72.7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59.9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64.599999999999994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64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85.3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81.2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78.8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77.099999999999994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73.5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138.69999999999999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110.6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118.2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120.9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205.8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27.8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30.1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26.5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25.2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28.8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195.5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199.1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191.4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194.7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193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131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132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1562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1621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1637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1596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1691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-37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-36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-67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-12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-5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-11944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-10928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-9325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-5551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-2386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650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650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454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384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24.4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24.4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24.2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25.5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22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40082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40365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48967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46827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47288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133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127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3294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837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661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364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204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28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543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421.1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339.7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269.89999999999998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196.2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261009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京都府京都市</v>
      </c>
      <c r="I6" s="61" t="str">
        <f t="shared" si="1"/>
        <v>醍醐駐車場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附置義務駐車施設</v>
      </c>
      <c r="Q6" s="63" t="str">
        <f t="shared" si="1"/>
        <v>地下式</v>
      </c>
      <c r="R6" s="64">
        <f t="shared" si="1"/>
        <v>19</v>
      </c>
      <c r="S6" s="63" t="str">
        <f t="shared" si="1"/>
        <v>駅</v>
      </c>
      <c r="T6" s="63" t="str">
        <f t="shared" si="1"/>
        <v>無</v>
      </c>
      <c r="U6" s="64">
        <f t="shared" si="1"/>
        <v>4272</v>
      </c>
      <c r="V6" s="64">
        <f t="shared" si="1"/>
        <v>170</v>
      </c>
      <c r="W6" s="64">
        <f t="shared" si="1"/>
        <v>300</v>
      </c>
      <c r="X6" s="63" t="str">
        <f t="shared" si="1"/>
        <v>代行制</v>
      </c>
      <c r="Y6" s="65">
        <f>IF(Y8="-",NA(),Y8)</f>
        <v>35</v>
      </c>
      <c r="Z6" s="65">
        <f t="shared" ref="Z6:AH6" si="2">IF(Z8="-",NA(),Z8)</f>
        <v>33</v>
      </c>
      <c r="AA6" s="65">
        <f t="shared" si="2"/>
        <v>44</v>
      </c>
      <c r="AB6" s="65">
        <f t="shared" si="2"/>
        <v>38</v>
      </c>
      <c r="AC6" s="65">
        <f t="shared" si="2"/>
        <v>37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72.2</v>
      </c>
      <c r="AK6" s="65">
        <f t="shared" ref="AK6:AS6" si="3">IF(AK8="-",NA(),AK8)</f>
        <v>72.7</v>
      </c>
      <c r="AL6" s="65">
        <f t="shared" si="3"/>
        <v>59.9</v>
      </c>
      <c r="AM6" s="65">
        <f t="shared" si="3"/>
        <v>64.599999999999994</v>
      </c>
      <c r="AN6" s="65">
        <f t="shared" si="3"/>
        <v>64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1562</v>
      </c>
      <c r="AV6" s="66">
        <f t="shared" ref="AV6:BD6" si="4">IF(AV8="-",NA(),AV8)</f>
        <v>1621</v>
      </c>
      <c r="AW6" s="66">
        <f t="shared" si="4"/>
        <v>1637</v>
      </c>
      <c r="AX6" s="66">
        <f t="shared" si="4"/>
        <v>1596</v>
      </c>
      <c r="AY6" s="66">
        <f t="shared" si="4"/>
        <v>1691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-37</v>
      </c>
      <c r="BG6" s="65">
        <f t="shared" ref="BG6:BO6" si="5">IF(BG8="-",NA(),BG8)</f>
        <v>-36</v>
      </c>
      <c r="BH6" s="65">
        <f t="shared" si="5"/>
        <v>-67</v>
      </c>
      <c r="BI6" s="65">
        <f t="shared" si="5"/>
        <v>-12</v>
      </c>
      <c r="BJ6" s="65">
        <f t="shared" si="5"/>
        <v>-5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-11944</v>
      </c>
      <c r="BR6" s="66">
        <f t="shared" ref="BR6:BZ6" si="6">IF(BR8="-",NA(),BR8)</f>
        <v>-10928</v>
      </c>
      <c r="BS6" s="66">
        <f t="shared" si="6"/>
        <v>-9325</v>
      </c>
      <c r="BT6" s="66">
        <f t="shared" si="6"/>
        <v>-5551</v>
      </c>
      <c r="BU6" s="66">
        <f t="shared" si="6"/>
        <v>-2386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127</v>
      </c>
      <c r="CN6" s="64">
        <f t="shared" si="7"/>
        <v>3294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837</v>
      </c>
      <c r="DA6" s="65">
        <f t="shared" ref="DA6:DI6" si="8">IF(DA8="-",NA(),DA8)</f>
        <v>661</v>
      </c>
      <c r="DB6" s="65">
        <f t="shared" si="8"/>
        <v>364</v>
      </c>
      <c r="DC6" s="65">
        <f t="shared" si="8"/>
        <v>204</v>
      </c>
      <c r="DD6" s="65">
        <f t="shared" si="8"/>
        <v>28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85.3</v>
      </c>
      <c r="DL6" s="65">
        <f t="shared" ref="DL6:DT6" si="9">IF(DL8="-",NA(),DL8)</f>
        <v>81.2</v>
      </c>
      <c r="DM6" s="65">
        <f t="shared" si="9"/>
        <v>78.8</v>
      </c>
      <c r="DN6" s="65">
        <f t="shared" si="9"/>
        <v>77.099999999999994</v>
      </c>
      <c r="DO6" s="65">
        <f t="shared" si="9"/>
        <v>73.5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261009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京都府　京都市</v>
      </c>
      <c r="I7" s="61" t="str">
        <f t="shared" si="10"/>
        <v>醍醐駐車場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附置義務駐車施設</v>
      </c>
      <c r="Q7" s="63" t="str">
        <f t="shared" si="10"/>
        <v>地下式</v>
      </c>
      <c r="R7" s="64">
        <f t="shared" si="10"/>
        <v>19</v>
      </c>
      <c r="S7" s="63" t="str">
        <f t="shared" si="10"/>
        <v>駅</v>
      </c>
      <c r="T7" s="63" t="str">
        <f t="shared" si="10"/>
        <v>無</v>
      </c>
      <c r="U7" s="64">
        <f t="shared" si="10"/>
        <v>4272</v>
      </c>
      <c r="V7" s="64">
        <f t="shared" si="10"/>
        <v>170</v>
      </c>
      <c r="W7" s="64">
        <f t="shared" si="10"/>
        <v>300</v>
      </c>
      <c r="X7" s="63" t="str">
        <f t="shared" si="10"/>
        <v>代行制</v>
      </c>
      <c r="Y7" s="65">
        <f>Y8</f>
        <v>35</v>
      </c>
      <c r="Z7" s="65">
        <f t="shared" ref="Z7:AH7" si="11">Z8</f>
        <v>33</v>
      </c>
      <c r="AA7" s="65">
        <f t="shared" si="11"/>
        <v>44</v>
      </c>
      <c r="AB7" s="65">
        <f t="shared" si="11"/>
        <v>38</v>
      </c>
      <c r="AC7" s="65">
        <f t="shared" si="11"/>
        <v>37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72.2</v>
      </c>
      <c r="AK7" s="65">
        <f t="shared" ref="AK7:AS7" si="12">AK8</f>
        <v>72.7</v>
      </c>
      <c r="AL7" s="65">
        <f t="shared" si="12"/>
        <v>59.9</v>
      </c>
      <c r="AM7" s="65">
        <f t="shared" si="12"/>
        <v>64.599999999999994</v>
      </c>
      <c r="AN7" s="65">
        <f t="shared" si="12"/>
        <v>64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1562</v>
      </c>
      <c r="AV7" s="66">
        <f t="shared" ref="AV7:BD7" si="13">AV8</f>
        <v>1621</v>
      </c>
      <c r="AW7" s="66">
        <f t="shared" si="13"/>
        <v>1637</v>
      </c>
      <c r="AX7" s="66">
        <f t="shared" si="13"/>
        <v>1596</v>
      </c>
      <c r="AY7" s="66">
        <f t="shared" si="13"/>
        <v>1691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-37</v>
      </c>
      <c r="BG7" s="65">
        <f t="shared" ref="BG7:BO7" si="14">BG8</f>
        <v>-36</v>
      </c>
      <c r="BH7" s="65">
        <f t="shared" si="14"/>
        <v>-67</v>
      </c>
      <c r="BI7" s="65">
        <f t="shared" si="14"/>
        <v>-12</v>
      </c>
      <c r="BJ7" s="65">
        <f t="shared" si="14"/>
        <v>-5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-11944</v>
      </c>
      <c r="BR7" s="66">
        <f t="shared" ref="BR7:BZ7" si="15">BR8</f>
        <v>-10928</v>
      </c>
      <c r="BS7" s="66">
        <f t="shared" si="15"/>
        <v>-9325</v>
      </c>
      <c r="BT7" s="66">
        <f t="shared" si="15"/>
        <v>-5551</v>
      </c>
      <c r="BU7" s="66">
        <f t="shared" si="15"/>
        <v>-2386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127</v>
      </c>
      <c r="CN7" s="64">
        <f>CN8</f>
        <v>3294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837</v>
      </c>
      <c r="DA7" s="65">
        <f t="shared" ref="DA7:DI7" si="16">DA8</f>
        <v>661</v>
      </c>
      <c r="DB7" s="65">
        <f t="shared" si="16"/>
        <v>364</v>
      </c>
      <c r="DC7" s="65">
        <f t="shared" si="16"/>
        <v>204</v>
      </c>
      <c r="DD7" s="65">
        <f t="shared" si="16"/>
        <v>28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85.3</v>
      </c>
      <c r="DL7" s="65">
        <f t="shared" ref="DL7:DT7" si="17">DL8</f>
        <v>81.2</v>
      </c>
      <c r="DM7" s="65">
        <f t="shared" si="17"/>
        <v>78.8</v>
      </c>
      <c r="DN7" s="65">
        <f t="shared" si="17"/>
        <v>77.099999999999994</v>
      </c>
      <c r="DO7" s="65">
        <f t="shared" si="17"/>
        <v>73.5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261009</v>
      </c>
      <c r="D8" s="68">
        <v>47</v>
      </c>
      <c r="E8" s="68">
        <v>14</v>
      </c>
      <c r="F8" s="68">
        <v>0</v>
      </c>
      <c r="G8" s="68">
        <v>3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19</v>
      </c>
      <c r="S8" s="70" t="s">
        <v>122</v>
      </c>
      <c r="T8" s="70" t="s">
        <v>123</v>
      </c>
      <c r="U8" s="71">
        <v>4272</v>
      </c>
      <c r="V8" s="71">
        <v>170</v>
      </c>
      <c r="W8" s="71">
        <v>300</v>
      </c>
      <c r="X8" s="70" t="s">
        <v>124</v>
      </c>
      <c r="Y8" s="72">
        <v>35</v>
      </c>
      <c r="Z8" s="72">
        <v>33</v>
      </c>
      <c r="AA8" s="72">
        <v>44</v>
      </c>
      <c r="AB8" s="72">
        <v>38</v>
      </c>
      <c r="AC8" s="72">
        <v>37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72.2</v>
      </c>
      <c r="AK8" s="72">
        <v>72.7</v>
      </c>
      <c r="AL8" s="72">
        <v>59.9</v>
      </c>
      <c r="AM8" s="72">
        <v>64.599999999999994</v>
      </c>
      <c r="AN8" s="72">
        <v>64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1562</v>
      </c>
      <c r="AV8" s="73">
        <v>1621</v>
      </c>
      <c r="AW8" s="73">
        <v>1637</v>
      </c>
      <c r="AX8" s="73">
        <v>1596</v>
      </c>
      <c r="AY8" s="73">
        <v>1691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-37</v>
      </c>
      <c r="BG8" s="72">
        <v>-36</v>
      </c>
      <c r="BH8" s="72">
        <v>-67</v>
      </c>
      <c r="BI8" s="72">
        <v>-12</v>
      </c>
      <c r="BJ8" s="72">
        <v>-5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-11944</v>
      </c>
      <c r="BR8" s="73">
        <v>-10928</v>
      </c>
      <c r="BS8" s="73">
        <v>-9325</v>
      </c>
      <c r="BT8" s="74">
        <v>-5551</v>
      </c>
      <c r="BU8" s="74">
        <v>-2386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127</v>
      </c>
      <c r="CN8" s="71">
        <v>3294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837</v>
      </c>
      <c r="DA8" s="72">
        <v>661</v>
      </c>
      <c r="DB8" s="72">
        <v>364</v>
      </c>
      <c r="DC8" s="72">
        <v>204</v>
      </c>
      <c r="DD8" s="72">
        <v>28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85.3</v>
      </c>
      <c r="DL8" s="72">
        <v>81.2</v>
      </c>
      <c r="DM8" s="72">
        <v>78.8</v>
      </c>
      <c r="DN8" s="72">
        <v>77.099999999999994</v>
      </c>
      <c r="DO8" s="72">
        <v>73.5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2018-03-23T00:07:00Z</cp:lastPrinted>
  <dcterms:created xsi:type="dcterms:W3CDTF">2018-02-09T01:49:12Z</dcterms:created>
  <dcterms:modified xsi:type="dcterms:W3CDTF">2018-03-26T02:01:55Z</dcterms:modified>
  <cp:category/>
</cp:coreProperties>
</file>