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8兵庫県神戸市-\"/>
    </mc:Choice>
  </mc:AlternateContent>
  <workbookProtection workbookAlgorithmName="SHA-512" workbookHashValue="5U3u/pOdpJdDa6x9ytDoYVbsnE2AFhM/a0tUVp1nloyWqhCSpA/BJOGauuu8DaQJh4huntUP9nIKa0pNnrjDCQ==" workbookSaltValue="8AmKCJv+Bqm5doRAa4imTA==" workbookSpinCount="100000" lockStructure="1"/>
  <bookViews>
    <workbookView xWindow="7080" yWindow="-36" windowWidth="11052"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DN7" i="5"/>
  <c r="LH31" i="4" s="1"/>
  <c r="DM7" i="5"/>
  <c r="DL7" i="5"/>
  <c r="DK7" i="5"/>
  <c r="DI7" i="5"/>
  <c r="MI78" i="4" s="1"/>
  <c r="DH7" i="5"/>
  <c r="LT78" i="4" s="1"/>
  <c r="DG7" i="5"/>
  <c r="DF7" i="5"/>
  <c r="DE7" i="5"/>
  <c r="KA78" i="4" s="1"/>
  <c r="DD7" i="5"/>
  <c r="DC7" i="5"/>
  <c r="DB7" i="5"/>
  <c r="DA7" i="5"/>
  <c r="KP77" i="4" s="1"/>
  <c r="CZ7" i="5"/>
  <c r="KA77" i="4" s="1"/>
  <c r="CN7" i="5"/>
  <c r="CM7" i="5"/>
  <c r="BZ7" i="5"/>
  <c r="MA53" i="4" s="1"/>
  <c r="BY7" i="5"/>
  <c r="BX7" i="5"/>
  <c r="BW7" i="5"/>
  <c r="BV7" i="5"/>
  <c r="JC53" i="4" s="1"/>
  <c r="BU7" i="5"/>
  <c r="MA52" i="4" s="1"/>
  <c r="BT7" i="5"/>
  <c r="BS7" i="5"/>
  <c r="BR7" i="5"/>
  <c r="JV52" i="4" s="1"/>
  <c r="BQ7" i="5"/>
  <c r="JC52" i="4" s="1"/>
  <c r="BO7" i="5"/>
  <c r="BN7" i="5"/>
  <c r="BM7" i="5"/>
  <c r="FX53" i="4" s="1"/>
  <c r="BL7" i="5"/>
  <c r="FE53" i="4" s="1"/>
  <c r="BK7" i="5"/>
  <c r="BJ7" i="5"/>
  <c r="BI7" i="5"/>
  <c r="BH7" i="5"/>
  <c r="BG7" i="5"/>
  <c r="BF7" i="5"/>
  <c r="BD7" i="5"/>
  <c r="CS53" i="4" s="1"/>
  <c r="BC7" i="5"/>
  <c r="BZ53" i="4" s="1"/>
  <c r="BB7" i="5"/>
  <c r="BA7" i="5"/>
  <c r="AZ7" i="5"/>
  <c r="U53" i="4" s="1"/>
  <c r="AY7" i="5"/>
  <c r="CS52" i="4" s="1"/>
  <c r="AX7" i="5"/>
  <c r="AW7" i="5"/>
  <c r="AV7" i="5"/>
  <c r="AN52" i="4" s="1"/>
  <c r="AU7" i="5"/>
  <c r="U52" i="4" s="1"/>
  <c r="AS7" i="5"/>
  <c r="AR7" i="5"/>
  <c r="AQ7" i="5"/>
  <c r="AP7" i="5"/>
  <c r="FE32" i="4" s="1"/>
  <c r="AO7" i="5"/>
  <c r="AN7" i="5"/>
  <c r="AM7" i="5"/>
  <c r="GQ31" i="4" s="1"/>
  <c r="AL7" i="5"/>
  <c r="AK7" i="5"/>
  <c r="AJ7" i="5"/>
  <c r="AH7" i="5"/>
  <c r="CS32" i="4" s="1"/>
  <c r="AG7" i="5"/>
  <c r="AF7" i="5"/>
  <c r="AE7" i="5"/>
  <c r="AD7" i="5"/>
  <c r="U32" i="4" s="1"/>
  <c r="AC7" i="5"/>
  <c r="CS31" i="4" s="1"/>
  <c r="AB7" i="5"/>
  <c r="AA7" i="5"/>
  <c r="Z7" i="5"/>
  <c r="AN31" i="4" s="1"/>
  <c r="Y7" i="5"/>
  <c r="U31" i="4" s="1"/>
  <c r="X7" i="5"/>
  <c r="W7" i="5"/>
  <c r="V7" i="5"/>
  <c r="HX10" i="4" s="1"/>
  <c r="U7" i="5"/>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C88" i="4"/>
  <c r="LE78" i="4"/>
  <c r="KP78" i="4"/>
  <c r="IT78" i="4"/>
  <c r="IE78" i="4"/>
  <c r="HP78" i="4"/>
  <c r="HA78" i="4"/>
  <c r="GL78" i="4"/>
  <c r="BZ78" i="4"/>
  <c r="BK78" i="4"/>
  <c r="AV78" i="4"/>
  <c r="AG78" i="4"/>
  <c r="R78" i="4"/>
  <c r="MI77" i="4"/>
  <c r="LT77" i="4"/>
  <c r="LE77" i="4"/>
  <c r="IT77" i="4"/>
  <c r="IE77" i="4"/>
  <c r="HP77" i="4"/>
  <c r="HA77" i="4"/>
  <c r="GL77" i="4"/>
  <c r="BZ77" i="4"/>
  <c r="BK77" i="4"/>
  <c r="AV77" i="4"/>
  <c r="AG77" i="4"/>
  <c r="R77" i="4"/>
  <c r="CV76" i="4"/>
  <c r="CV67" i="4"/>
  <c r="LH53" i="4"/>
  <c r="KO53" i="4"/>
  <c r="JV53" i="4"/>
  <c r="HJ53" i="4"/>
  <c r="GQ53" i="4"/>
  <c r="EL53" i="4"/>
  <c r="BG53" i="4"/>
  <c r="AN53" i="4"/>
  <c r="LH52" i="4"/>
  <c r="KO52" i="4"/>
  <c r="HJ52" i="4"/>
  <c r="GQ52" i="4"/>
  <c r="FX52" i="4"/>
  <c r="FE52" i="4"/>
  <c r="EL52" i="4"/>
  <c r="BZ52" i="4"/>
  <c r="BG52" i="4"/>
  <c r="MA32" i="4"/>
  <c r="LH32" i="4"/>
  <c r="JC32" i="4"/>
  <c r="HJ32" i="4"/>
  <c r="GQ32" i="4"/>
  <c r="FX32" i="4"/>
  <c r="EL32" i="4"/>
  <c r="BZ32" i="4"/>
  <c r="BG32" i="4"/>
  <c r="AN32" i="4"/>
  <c r="MA31" i="4"/>
  <c r="KO31" i="4"/>
  <c r="JV31" i="4"/>
  <c r="JC31" i="4"/>
  <c r="HJ31" i="4"/>
  <c r="FX31" i="4"/>
  <c r="FE31" i="4"/>
  <c r="EL31" i="4"/>
  <c r="BZ31" i="4"/>
  <c r="BG31" i="4"/>
  <c r="LJ10" i="4"/>
  <c r="JQ10" i="4"/>
  <c r="AQ10" i="4"/>
  <c r="B10" i="4"/>
  <c r="LJ8" i="4"/>
  <c r="JQ8" i="4"/>
  <c r="HX8" i="4"/>
  <c r="CF8" i="4"/>
  <c r="AQ8" i="4"/>
  <c r="B8" i="4"/>
  <c r="BZ76" i="4" l="1"/>
  <c r="MI76" i="4"/>
  <c r="HJ51" i="4"/>
  <c r="MA30" i="4"/>
  <c r="MA51" i="4"/>
  <c r="IT76" i="4"/>
  <c r="CS51" i="4"/>
  <c r="HJ30" i="4"/>
  <c r="CS30" i="4"/>
  <c r="C11" i="5"/>
  <c r="D11" i="5"/>
  <c r="E11" i="5"/>
  <c r="B11" i="5"/>
  <c r="BZ30" i="4" l="1"/>
  <c r="BK76" i="4"/>
  <c r="LH51" i="4"/>
  <c r="GQ30" i="4"/>
  <c r="LT76" i="4"/>
  <c r="GQ51" i="4"/>
  <c r="LH30" i="4"/>
  <c r="IE76" i="4"/>
  <c r="BZ51" i="4"/>
  <c r="HA76" i="4"/>
  <c r="AN51" i="4"/>
  <c r="FE30" i="4"/>
  <c r="KP76" i="4"/>
  <c r="AN30" i="4"/>
  <c r="AG76" i="4"/>
  <c r="JV51" i="4"/>
  <c r="JV30" i="4"/>
  <c r="FE51" i="4"/>
  <c r="HP76" i="4"/>
  <c r="BG51" i="4"/>
  <c r="BG30" i="4"/>
  <c r="FX51" i="4"/>
  <c r="FX30" i="4"/>
  <c r="AV76" i="4"/>
  <c r="KO51" i="4"/>
  <c r="KO30" i="4"/>
  <c r="LE76" i="4"/>
  <c r="KA76" i="4"/>
  <c r="EL51" i="4"/>
  <c r="JC30" i="4"/>
  <c r="GL76" i="4"/>
  <c r="U51" i="4"/>
  <c r="EL30" i="4"/>
  <c r="JC51" i="4"/>
  <c r="U30" i="4"/>
  <c r="R76"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<sst xmlns="http://schemas.openxmlformats.org/spreadsheetml/2006/main" count="286" uniqueCount="136">
  <si>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</si>
  <si>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</si>
  <si>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</si>
  <si>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</si>
  <si>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</si>
  <si>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</si>
  <si>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</si>
  <si>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</si>
  <si>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</si>
  <si>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</si>
  <si>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</si>
  <si>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</si>
  <si>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</si>
  <si>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</si>
  <si>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</si>
  <si>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</si>
  <si>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</si>
  <si>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</si>
  <si>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</si>
  <si>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</si>
  <si>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</si>
  <si>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</si>
  <si>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</si>
  <si>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</si>
  <si>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</si>
  <si>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</si>
  <si>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</si>
  <si>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</si>
  <si>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</si>
  <si>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</si>
  <si>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</si>
  <si>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</si>
  <si>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</si>
  <si>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</si>
  <si>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</si>
  <si>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</si>
  <si>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</si>
  <si>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</si>
  <si>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</si>
  <si>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</si>
  <si>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</si>
  <si>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</si>
  <si>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</si>
  <si>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</si>
  <si>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</si>
  <si>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</si>
  <si>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</si>
  <si>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</si>
  <si>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</si>
  <si>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</si>
  <si>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</si>
  <si>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</si>
  <si>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</si>
  <si>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</si>
  <si>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</si>
  <si>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</si>
  <si>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</si>
  <si>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</si>
  <si>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</si>
  <si>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</si>
  <si>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</si>
  <si>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</si>
  <si>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</si>
  <si>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</si>
  <si>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</si>
  <si>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</si>
  <si>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</si>
  <si>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</si>
  <si>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</si>
  <si>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</si>
  <si>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</si>
  <si>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</si>
  <si>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</si>
  <si>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</si>
  <si>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</si>
  <si>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</si>
  <si>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</si>
  <si>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</si>
  <si>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</si>
  <si>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</si>
  <si>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</si>
  <si>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</si>
  <si>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</si>
  <si>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</si>
  <si>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</si>
  <si>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</si>
  <si>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</si>
  <si>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</si>
  <si>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</si>
  <si>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</si>
  <si>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</si>
  <si>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</si>
  <si>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</si>
  <si>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</si>
  <si>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</si>
  <si>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</si>
  <si>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</si>
  <si>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</si>
  <si>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</si>
  <si>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</si>
  <si>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</si>
  <si>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</si>
  <si>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</si>
  <si>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</si>
  <si>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</si>
  <si>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</si>
  <si>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</si>
  <si>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</si>
  <si>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</si>
  <si>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</si>
  <si>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</si>
  <si>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</si>
  <si>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</si>
  <si>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</si>
  <si>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兵庫県　神戸市</t>
  </si>
  <si>
    <t>三宮駐車場</t>
  </si>
  <si>
    <t>法非適用</t>
  </si>
  <si>
    <t>駐車場整備事業</t>
  </si>
  <si>
    <t>-</t>
  </si>
  <si>
    <t>Ａ２Ｂ２</t>
  </si>
  <si>
    <t>該当数値なし</t>
  </si>
  <si>
    <t>都市計画駐車場</t>
  </si>
  <si>
    <t>地下式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</si>
  <si>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</si>
  <si>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</si>
  <si>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</si>
  <si>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</si>
  <si>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</si>
  <si>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</si>
  <si>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</si>
  <si>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</si>
  <si>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都心部の駐車場であり、市営駐車場事業全体に与える影響は大きい。将来予定されている都心三宮再整備に伴う周辺土地利用環境の変化も踏まえ、引き続き指定管理者と連携しながら、収益の安定化を目指していく。</t>
    <rPh sb="31" eb="33">
      <t>ショウライ</t>
    </rPh>
    <rPh sb="33" eb="35">
      <t>ヨテイ</t>
    </rPh>
    <rPh sb="40" eb="42">
      <t>トシン</t>
    </rPh>
    <rPh sb="42" eb="44">
      <t>サンノミヤ</t>
    </rPh>
    <rPh sb="44" eb="47">
      <t>サイセイビ</t>
    </rPh>
    <rPh sb="48" eb="49">
      <t>トモナ</t>
    </rPh>
    <rPh sb="50" eb="52">
      <t>シュウヘン</t>
    </rPh>
    <rPh sb="52" eb="54">
      <t>トチ</t>
    </rPh>
    <rPh sb="54" eb="56">
      <t>リヨウ</t>
    </rPh>
    <rPh sb="56" eb="58">
      <t>カンキョウ</t>
    </rPh>
    <rPh sb="59" eb="61">
      <t>ヘンカ</t>
    </rPh>
    <rPh sb="62" eb="63">
      <t>フ</t>
    </rPh>
    <rPh sb="66" eb="67">
      <t>ヒ</t>
    </rPh>
    <rPh sb="68" eb="69">
      <t>ツヅ</t>
    </rPh>
    <rPh sb="70" eb="72">
      <t>シテイ</t>
    </rPh>
    <rPh sb="72" eb="75">
      <t>カンリシャ</t>
    </rPh>
    <rPh sb="76" eb="78">
      <t>レンケイ</t>
    </rPh>
    <rPh sb="83" eb="85">
      <t>シュウエキ</t>
    </rPh>
    <rPh sb="86" eb="88">
      <t>アンテイ</t>
    </rPh>
    <rPh sb="88" eb="89">
      <t>カ</t>
    </rPh>
    <rPh sb="90" eb="92">
      <t>メザ</t>
    </rPh>
    <phoneticPr fontId="6"/>
  </si>
  <si>
    <t>駐車場の規模が最も大きいこと、供用開始から約50年が経過することから、⑧設備投資見込額は高いが、建設費（約60億円）に対する割合では他の駐車場と比較して小さい。今後の駐車場運営を行っていくにあたって、健全性を維持するためにも計画的な設備投資を行う必要がある。⑩企業債残高対料金収入比率は平成27年度より0となっている。</t>
    <rPh sb="0" eb="2">
      <t>チュウシャ</t>
    </rPh>
    <rPh sb="2" eb="3">
      <t>ジョウ</t>
    </rPh>
    <rPh sb="4" eb="6">
      <t>キボ</t>
    </rPh>
    <rPh sb="7" eb="8">
      <t>モット</t>
    </rPh>
    <rPh sb="9" eb="10">
      <t>オオ</t>
    </rPh>
    <rPh sb="15" eb="17">
      <t>キョウヨウ</t>
    </rPh>
    <rPh sb="17" eb="19">
      <t>カイシ</t>
    </rPh>
    <rPh sb="21" eb="22">
      <t>ヤク</t>
    </rPh>
    <rPh sb="24" eb="25">
      <t>ネン</t>
    </rPh>
    <rPh sb="26" eb="28">
      <t>ケイカ</t>
    </rPh>
    <rPh sb="36" eb="38">
      <t>セツビ</t>
    </rPh>
    <rPh sb="38" eb="40">
      <t>トウシ</t>
    </rPh>
    <rPh sb="40" eb="42">
      <t>ミコ</t>
    </rPh>
    <rPh sb="42" eb="43">
      <t>ガク</t>
    </rPh>
    <rPh sb="44" eb="45">
      <t>タカ</t>
    </rPh>
    <rPh sb="48" eb="51">
      <t>ケンセツヒ</t>
    </rPh>
    <rPh sb="52" eb="53">
      <t>ヤク</t>
    </rPh>
    <rPh sb="55" eb="56">
      <t>オク</t>
    </rPh>
    <rPh sb="56" eb="57">
      <t>エン</t>
    </rPh>
    <rPh sb="66" eb="67">
      <t>ホカ</t>
    </rPh>
    <rPh sb="68" eb="70">
      <t>チュウシャ</t>
    </rPh>
    <rPh sb="70" eb="71">
      <t>ジョウ</t>
    </rPh>
    <rPh sb="72" eb="74">
      <t>ヒカク</t>
    </rPh>
    <rPh sb="76" eb="77">
      <t>チイ</t>
    </rPh>
    <rPh sb="80" eb="82">
      <t>コンゴ</t>
    </rPh>
    <rPh sb="83" eb="85">
      <t>チュウシャ</t>
    </rPh>
    <rPh sb="85" eb="86">
      <t>ジョウ</t>
    </rPh>
    <rPh sb="86" eb="88">
      <t>ウンエイ</t>
    </rPh>
    <rPh sb="89" eb="90">
      <t>オコナ</t>
    </rPh>
    <rPh sb="100" eb="103">
      <t>ケンゼンセイ</t>
    </rPh>
    <rPh sb="104" eb="106">
      <t>イジ</t>
    </rPh>
    <rPh sb="112" eb="115">
      <t>ケイカクテキ</t>
    </rPh>
    <rPh sb="116" eb="118">
      <t>セツビ</t>
    </rPh>
    <rPh sb="118" eb="120">
      <t>トウシ</t>
    </rPh>
    <rPh sb="121" eb="122">
      <t>オコナ</t>
    </rPh>
    <rPh sb="123" eb="125">
      <t>ヒツヨウ</t>
    </rPh>
    <rPh sb="130" eb="132">
      <t>キギョウ</t>
    </rPh>
    <rPh sb="132" eb="133">
      <t>サイ</t>
    </rPh>
    <rPh sb="133" eb="135">
      <t>ザンダカ</t>
    </rPh>
    <rPh sb="135" eb="136">
      <t>タイ</t>
    </rPh>
    <rPh sb="136" eb="138">
      <t>リョウキン</t>
    </rPh>
    <rPh sb="138" eb="140">
      <t>シュウニュウ</t>
    </rPh>
    <rPh sb="140" eb="142">
      <t>ヒリツ</t>
    </rPh>
    <rPh sb="143" eb="145">
      <t>ヘイセイ</t>
    </rPh>
    <rPh sb="147" eb="149">
      <t>ネンド</t>
    </rPh>
    <phoneticPr fontId="6"/>
  </si>
  <si>
    <t xml:space="preserve">①収益的収支比率について、平成24年度から平成27年度までは100%を超えて黒字であったが、大規模修繕費増加の影響で平成28年度は赤字に転じている。④売上高GOP比率、⑤EBITDAについては、類似施設を上回る年度が多く、長期的に見ると安定している。②他会計補助金比率は年々減少しており、一般会計への依存度は低くなっている。
</t>
    <rPh sb="13" eb="15">
      <t>ヘイセイ</t>
    </rPh>
    <rPh sb="17" eb="19">
      <t>ネンド</t>
    </rPh>
    <rPh sb="21" eb="23">
      <t>ヘイセイ</t>
    </rPh>
    <rPh sb="25" eb="27">
      <t>ネンド</t>
    </rPh>
    <rPh sb="35" eb="36">
      <t>コ</t>
    </rPh>
    <rPh sb="46" eb="49">
      <t>ダイキボ</t>
    </rPh>
    <rPh sb="49" eb="52">
      <t>シュウゼンヒ</t>
    </rPh>
    <rPh sb="52" eb="54">
      <t>ゾウカ</t>
    </rPh>
    <rPh sb="55" eb="57">
      <t>エイキョウ</t>
    </rPh>
    <rPh sb="58" eb="60">
      <t>ヘイセイ</t>
    </rPh>
    <rPh sb="62" eb="64">
      <t>ネンド</t>
    </rPh>
    <rPh sb="75" eb="77">
      <t>ウリアゲ</t>
    </rPh>
    <rPh sb="77" eb="78">
      <t>ダカ</t>
    </rPh>
    <rPh sb="81" eb="83">
      <t>ヒリツ</t>
    </rPh>
    <rPh sb="97" eb="99">
      <t>ルイジ</t>
    </rPh>
    <rPh sb="99" eb="101">
      <t>シセツ</t>
    </rPh>
    <rPh sb="102" eb="104">
      <t>ウワマワ</t>
    </rPh>
    <rPh sb="105" eb="107">
      <t>ネンド</t>
    </rPh>
    <rPh sb="108" eb="109">
      <t>オオ</t>
    </rPh>
    <rPh sb="111" eb="114">
      <t>チョウキテキ</t>
    </rPh>
    <rPh sb="115" eb="116">
      <t>ミ</t>
    </rPh>
    <rPh sb="118" eb="120">
      <t>アンテイ</t>
    </rPh>
    <rPh sb="126" eb="127">
      <t>タ</t>
    </rPh>
    <rPh sb="127" eb="128">
      <t>カイ</t>
    </rPh>
    <rPh sb="128" eb="129">
      <t>ケイ</t>
    </rPh>
    <rPh sb="129" eb="132">
      <t>ホジョキン</t>
    </rPh>
    <rPh sb="132" eb="134">
      <t>ヒリツ</t>
    </rPh>
    <rPh sb="135" eb="137">
      <t>ネンネン</t>
    </rPh>
    <rPh sb="137" eb="139">
      <t>ゲンショウ</t>
    </rPh>
    <rPh sb="144" eb="146">
      <t>イッパン</t>
    </rPh>
    <rPh sb="146" eb="148">
      <t>カイケイ</t>
    </rPh>
    <rPh sb="150" eb="153">
      <t>イゾンド</t>
    </rPh>
    <rPh sb="154" eb="155">
      <t>ヒク</t>
    </rPh>
    <phoneticPr fontId="6"/>
  </si>
  <si>
    <t>⑪稼働率について、類似施設平均を下回っているが、増加傾向にはあるため、引き続き利用台数の増加を目指していく必要がある。</t>
    <rPh sb="1" eb="3">
      <t>カドウ</t>
    </rPh>
    <rPh sb="3" eb="4">
      <t>リツ</t>
    </rPh>
    <rPh sb="9" eb="11">
      <t>ルイジ</t>
    </rPh>
    <rPh sb="11" eb="13">
      <t>シセツ</t>
    </rPh>
    <rPh sb="13" eb="15">
      <t>ヘイキン</t>
    </rPh>
    <rPh sb="16" eb="18">
      <t>シタマワ</t>
    </rPh>
    <rPh sb="24" eb="26">
      <t>ゾウカ</t>
    </rPh>
    <rPh sb="26" eb="28">
      <t>ケイコウ</t>
    </rPh>
    <rPh sb="35" eb="36">
      <t>ヒ</t>
    </rPh>
    <rPh sb="37" eb="38">
      <t>ツヅ</t>
    </rPh>
    <rPh sb="39" eb="41">
      <t>リヨウ</t>
    </rPh>
    <rPh sb="41" eb="43">
      <t>ダイスウ</t>
    </rPh>
    <rPh sb="44" eb="46">
      <t>ゾウカ</t>
    </rPh>
    <rPh sb="47" eb="49">
      <t>メザ</t>
    </rPh>
    <rPh sb="53" eb="55">
      <t>ヒツヨウ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</si>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</sst>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184.5</c:v>
                </c:pt>
                <c:pt idx="1">
                  <c:v>190.1</c:v>
                </c:pt>
                <c:pt idx="2">
                  <c:v>129.1</c:v>
                </c:pt>
                <c:pt idx="3">
                  <c:v>100.4</c:v>
                </c:pt>
                <c:pt idx="4">
                  <c:v>80.599999999999994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18171440"/>
        <c:axId val="31817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18171440"/>
        <c:axId val="318171832"/>
      </c:lineChart>
      <c:dateAx>
        <c:axId val="318171440"/>
        <c:scaling>
          <c:orientation val="minMax"/>
        </c:scaling>
        <c:delete val="1"/>
        <c:axPos val="b"/>
        <c:numFmt formatCode="ge" sourceLinked="1"/>
        <c:majorTickMark val="none"/>
        <c:minorTickMark val="none"/>
        <c:tickLblPos val="none"/>
        <c:crossAx val="318171832"/>
        <c:crosses val="autoZero"/>
        <c:auto val="1"/>
        <c:lblOffset val="100"/>
        <c:baseTimeUnit val="years"/>
      </c:dateAx>
      <c:valAx>
        <c:axId val="31817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17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21.3</c:v>
                </c:pt>
                <c:pt idx="1">
                  <c:v>14.9</c:v>
                </c:pt>
                <c:pt idx="2">
                  <c:v>7.2</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18172616"/>
        <c:axId val="5996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18172616"/>
        <c:axId val="599608064"/>
      </c:lineChart>
      <c:dateAx>
        <c:axId val="318172616"/>
        <c:scaling>
          <c:orientation val="minMax"/>
        </c:scaling>
        <c:delete val="1"/>
        <c:axPos val="b"/>
        <c:numFmt formatCode="ge" sourceLinked="1"/>
        <c:majorTickMark val="none"/>
        <c:minorTickMark val="none"/>
        <c:tickLblPos val="none"/>
        <c:crossAx val="599608064"/>
        <c:crosses val="autoZero"/>
        <c:auto val="1"/>
        <c:lblOffset val="100"/>
        <c:baseTimeUnit val="years"/>
      </c:dateAx>
      <c:valAx>
        <c:axId val="59960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17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99608848"/>
        <c:axId val="59960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99608848"/>
        <c:axId val="599609240"/>
      </c:lineChart>
      <c:dateAx>
        <c:axId val="599608848"/>
        <c:scaling>
          <c:orientation val="minMax"/>
        </c:scaling>
        <c:delete val="1"/>
        <c:axPos val="b"/>
        <c:numFmt formatCode="ge" sourceLinked="1"/>
        <c:majorTickMark val="none"/>
        <c:minorTickMark val="none"/>
        <c:tickLblPos val="none"/>
        <c:crossAx val="599609240"/>
        <c:crosses val="autoZero"/>
        <c:auto val="1"/>
        <c:lblOffset val="100"/>
        <c:baseTimeUnit val="years"/>
      </c:dateAx>
      <c:valAx>
        <c:axId val="599609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60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99610024"/>
        <c:axId val="59961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99610024"/>
        <c:axId val="599610416"/>
      </c:lineChart>
      <c:dateAx>
        <c:axId val="599610024"/>
        <c:scaling>
          <c:orientation val="minMax"/>
        </c:scaling>
        <c:delete val="1"/>
        <c:axPos val="b"/>
        <c:numFmt formatCode="ge" sourceLinked="1"/>
        <c:majorTickMark val="none"/>
        <c:minorTickMark val="none"/>
        <c:tickLblPos val="none"/>
        <c:crossAx val="599610416"/>
        <c:crosses val="autoZero"/>
        <c:auto val="1"/>
        <c:lblOffset val="100"/>
        <c:baseTimeUnit val="years"/>
      </c:dateAx>
      <c:valAx>
        <c:axId val="59961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61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82.9</c:v>
                </c:pt>
                <c:pt idx="1">
                  <c:v>72.400000000000006</c:v>
                </c:pt>
                <c:pt idx="2">
                  <c:v>12.8</c:v>
                </c:pt>
                <c:pt idx="3">
                  <c:v>33.6</c:v>
                </c:pt>
                <c:pt idx="4">
                  <c:v>7.8</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99611200"/>
        <c:axId val="59961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99611200"/>
        <c:axId val="599611592"/>
      </c:lineChart>
      <c:dateAx>
        <c:axId val="599611200"/>
        <c:scaling>
          <c:orientation val="minMax"/>
        </c:scaling>
        <c:delete val="1"/>
        <c:axPos val="b"/>
        <c:numFmt formatCode="ge" sourceLinked="1"/>
        <c:majorTickMark val="none"/>
        <c:minorTickMark val="none"/>
        <c:tickLblPos val="none"/>
        <c:crossAx val="599611592"/>
        <c:crosses val="autoZero"/>
        <c:auto val="1"/>
        <c:lblOffset val="100"/>
        <c:baseTimeUnit val="years"/>
      </c:dateAx>
      <c:valAx>
        <c:axId val="59961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61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725</c:v>
                </c:pt>
                <c:pt idx="1">
                  <c:v>514</c:v>
                </c:pt>
                <c:pt idx="2">
                  <c:v>97</c:v>
                </c:pt>
                <c:pt idx="3">
                  <c:v>446</c:v>
                </c:pt>
                <c:pt idx="4">
                  <c:v>93</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89518088"/>
        <c:axId val="58951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89518088"/>
        <c:axId val="589518480"/>
      </c:lineChart>
      <c:dateAx>
        <c:axId val="589518088"/>
        <c:scaling>
          <c:orientation val="minMax"/>
        </c:scaling>
        <c:delete val="1"/>
        <c:axPos val="b"/>
        <c:numFmt formatCode="ge" sourceLinked="1"/>
        <c:majorTickMark val="none"/>
        <c:minorTickMark val="none"/>
        <c:tickLblPos val="none"/>
        <c:crossAx val="589518480"/>
        <c:crosses val="autoZero"/>
        <c:auto val="1"/>
        <c:lblOffset val="100"/>
        <c:baseTimeUnit val="years"/>
      </c:dateAx>
      <c:valAx>
        <c:axId val="589518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951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144.4</c:v>
                </c:pt>
                <c:pt idx="1">
                  <c:v>148.9</c:v>
                </c:pt>
                <c:pt idx="2">
                  <c:v>148.9</c:v>
                </c:pt>
                <c:pt idx="3">
                  <c:v>158.1</c:v>
                </c:pt>
                <c:pt idx="4">
                  <c:v>154.69999999999999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89519264"/>
        <c:axId val="58951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89519264"/>
        <c:axId val="589519656"/>
      </c:lineChart>
      <c:dateAx>
        <c:axId val="589519264"/>
        <c:scaling>
          <c:orientation val="minMax"/>
        </c:scaling>
        <c:delete val="1"/>
        <c:axPos val="b"/>
        <c:numFmt formatCode="ge" sourceLinked="1"/>
        <c:majorTickMark val="none"/>
        <c:minorTickMark val="none"/>
        <c:tickLblPos val="none"/>
        <c:crossAx val="589519656"/>
        <c:crosses val="autoZero"/>
        <c:auto val="1"/>
        <c:lblOffset val="100"/>
        <c:baseTimeUnit val="years"/>
      </c:dateAx>
      <c:valAx>
        <c:axId val="589519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51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18.8</c:v>
                </c:pt>
                <c:pt idx="1">
                  <c:v>32.9</c:v>
                </c:pt>
                <c:pt idx="2">
                  <c:v>30.9</c:v>
                </c:pt>
                <c:pt idx="3">
                  <c:v>42.7</c:v>
                </c:pt>
                <c:pt idx="4">
                  <c:v>6.5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89520440"/>
        <c:axId val="5895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89520440"/>
        <c:axId val="589520832"/>
      </c:lineChart>
      <c:dateAx>
        <c:axId val="589520440"/>
        <c:scaling>
          <c:orientation val="minMax"/>
        </c:scaling>
        <c:delete val="1"/>
        <c:axPos val="b"/>
        <c:numFmt formatCode="ge" sourceLinked="1"/>
        <c:majorTickMark val="none"/>
        <c:minorTickMark val="none"/>
        <c:tickLblPos val="none"/>
        <c:crossAx val="589520832"/>
        <c:crosses val="autoZero"/>
        <c:auto val="1"/>
        <c:lblOffset val="100"/>
        <c:baseTimeUnit val="years"/>
      </c:dateAx>
      <c:valAx>
        <c:axId val="58952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52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47109</c:v>
                </c:pt>
                <c:pt idx="1">
                  <c:v>79902</c:v>
                </c:pt>
                <c:pt idx="2">
                  <c:v>78890</c:v>
                </c:pt>
                <c:pt idx="3">
                  <c:v>116811</c:v>
                </c:pt>
                <c:pt idx="4">
                  <c:v>17169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18982056"/>
        <c:axId val="31898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18982056"/>
        <c:axId val="318982448"/>
      </c:lineChart>
      <c:dateAx>
        <c:axId val="318982056"/>
        <c:scaling>
          <c:orientation val="minMax"/>
        </c:scaling>
        <c:delete val="1"/>
        <c:axPos val="b"/>
        <c:numFmt formatCode="ge" sourceLinked="1"/>
        <c:majorTickMark val="none"/>
        <c:minorTickMark val="none"/>
        <c:tickLblPos val="none"/>
        <c:crossAx val="318982448"/>
        <c:crosses val="autoZero"/>
        <c:auto val="1"/>
        <c:lblOffset val="100"/>
        <c:baseTimeUnit val="years"/>
      </c:dateAx>
      <c:valAx>
        <c:axId val="318982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98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兵庫県神戸市　三宮駐車場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25110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49</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534</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400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184.5</v>
      </c>
      <c r="V31" s="117"/>
      <c r="W31" s="117"/>
      <c r="X31" s="117"/>
      <c r="Y31" s="117"/>
      <c r="Z31" s="117"/>
      <c r="AA31" s="117"/>
      <c r="AB31" s="117"/>
      <c r="AC31" s="117"/>
      <c r="AD31" s="117"/>
      <c r="AE31" s="117"/>
      <c r="AF31" s="117"/>
      <c r="AG31" s="117"/>
      <c r="AH31" s="117"/>
      <c r="AI31" s="117"/>
      <c r="AJ31" s="117"/>
      <c r="AK31" s="117"/>
      <c r="AL31" s="117"/>
      <c r="AM31" s="117"/>
      <c r="AN31" s="117">
        <f>データ!Z7</f>
        <v>190.1</v>
      </c>
      <c r="AO31" s="117"/>
      <c r="AP31" s="117"/>
      <c r="AQ31" s="117"/>
      <c r="AR31" s="117"/>
      <c r="AS31" s="117"/>
      <c r="AT31" s="117"/>
      <c r="AU31" s="117"/>
      <c r="AV31" s="117"/>
      <c r="AW31" s="117"/>
      <c r="AX31" s="117"/>
      <c r="AY31" s="117"/>
      <c r="AZ31" s="117"/>
      <c r="BA31" s="117"/>
      <c r="BB31" s="117"/>
      <c r="BC31" s="117"/>
      <c r="BD31" s="117"/>
      <c r="BE31" s="117"/>
      <c r="BF31" s="117"/>
      <c r="BG31" s="117">
        <f>データ!AA7</f>
        <v>129.1</v>
      </c>
      <c r="BH31" s="117"/>
      <c r="BI31" s="117"/>
      <c r="BJ31" s="117"/>
      <c r="BK31" s="117"/>
      <c r="BL31" s="117"/>
      <c r="BM31" s="117"/>
      <c r="BN31" s="117"/>
      <c r="BO31" s="117"/>
      <c r="BP31" s="117"/>
      <c r="BQ31" s="117"/>
      <c r="BR31" s="117"/>
      <c r="BS31" s="117"/>
      <c r="BT31" s="117"/>
      <c r="BU31" s="117"/>
      <c r="BV31" s="117"/>
      <c r="BW31" s="117"/>
      <c r="BX31" s="117"/>
      <c r="BY31" s="117"/>
      <c r="BZ31" s="117">
        <f>データ!AB7</f>
        <v>100.4</v>
      </c>
      <c r="CA31" s="117"/>
      <c r="CB31" s="117"/>
      <c r="CC31" s="117"/>
      <c r="CD31" s="117"/>
      <c r="CE31" s="117"/>
      <c r="CF31" s="117"/>
      <c r="CG31" s="117"/>
      <c r="CH31" s="117"/>
      <c r="CI31" s="117"/>
      <c r="CJ31" s="117"/>
      <c r="CK31" s="117"/>
      <c r="CL31" s="117"/>
      <c r="CM31" s="117"/>
      <c r="CN31" s="117"/>
      <c r="CO31" s="117"/>
      <c r="CP31" s="117"/>
      <c r="CQ31" s="117"/>
      <c r="CR31" s="117"/>
      <c r="CS31" s="117">
        <f>データ!AC7</f>
        <v>80.599999999999994</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82.9</v>
      </c>
      <c r="EM31" s="117"/>
      <c r="EN31" s="117"/>
      <c r="EO31" s="117"/>
      <c r="EP31" s="117"/>
      <c r="EQ31" s="117"/>
      <c r="ER31" s="117"/>
      <c r="ES31" s="117"/>
      <c r="ET31" s="117"/>
      <c r="EU31" s="117"/>
      <c r="EV31" s="117"/>
      <c r="EW31" s="117"/>
      <c r="EX31" s="117"/>
      <c r="EY31" s="117"/>
      <c r="EZ31" s="117"/>
      <c r="FA31" s="117"/>
      <c r="FB31" s="117"/>
      <c r="FC31" s="117"/>
      <c r="FD31" s="117"/>
      <c r="FE31" s="117">
        <f>データ!AK7</f>
        <v>72.400000000000006</v>
      </c>
      <c r="FF31" s="117"/>
      <c r="FG31" s="117"/>
      <c r="FH31" s="117"/>
      <c r="FI31" s="117"/>
      <c r="FJ31" s="117"/>
      <c r="FK31" s="117"/>
      <c r="FL31" s="117"/>
      <c r="FM31" s="117"/>
      <c r="FN31" s="117"/>
      <c r="FO31" s="117"/>
      <c r="FP31" s="117"/>
      <c r="FQ31" s="117"/>
      <c r="FR31" s="117"/>
      <c r="FS31" s="117"/>
      <c r="FT31" s="117"/>
      <c r="FU31" s="117"/>
      <c r="FV31" s="117"/>
      <c r="FW31" s="117"/>
      <c r="FX31" s="117">
        <f>データ!AL7</f>
        <v>12.8</v>
      </c>
      <c r="FY31" s="117"/>
      <c r="FZ31" s="117"/>
      <c r="GA31" s="117"/>
      <c r="GB31" s="117"/>
      <c r="GC31" s="117"/>
      <c r="GD31" s="117"/>
      <c r="GE31" s="117"/>
      <c r="GF31" s="117"/>
      <c r="GG31" s="117"/>
      <c r="GH31" s="117"/>
      <c r="GI31" s="117"/>
      <c r="GJ31" s="117"/>
      <c r="GK31" s="117"/>
      <c r="GL31" s="117"/>
      <c r="GM31" s="117"/>
      <c r="GN31" s="117"/>
      <c r="GO31" s="117"/>
      <c r="GP31" s="117"/>
      <c r="GQ31" s="117">
        <f>データ!AM7</f>
        <v>33.6</v>
      </c>
      <c r="GR31" s="117"/>
      <c r="GS31" s="117"/>
      <c r="GT31" s="117"/>
      <c r="GU31" s="117"/>
      <c r="GV31" s="117"/>
      <c r="GW31" s="117"/>
      <c r="GX31" s="117"/>
      <c r="GY31" s="117"/>
      <c r="GZ31" s="117"/>
      <c r="HA31" s="117"/>
      <c r="HB31" s="117"/>
      <c r="HC31" s="117"/>
      <c r="HD31" s="117"/>
      <c r="HE31" s="117"/>
      <c r="HF31" s="117"/>
      <c r="HG31" s="117"/>
      <c r="HH31" s="117"/>
      <c r="HI31" s="117"/>
      <c r="HJ31" s="117">
        <f>データ!AN7</f>
        <v>7.8</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144.4</v>
      </c>
      <c r="JD31" s="119"/>
      <c r="JE31" s="119"/>
      <c r="JF31" s="119"/>
      <c r="JG31" s="119"/>
      <c r="JH31" s="119"/>
      <c r="JI31" s="119"/>
      <c r="JJ31" s="119"/>
      <c r="JK31" s="119"/>
      <c r="JL31" s="119"/>
      <c r="JM31" s="119"/>
      <c r="JN31" s="119"/>
      <c r="JO31" s="119"/>
      <c r="JP31" s="119"/>
      <c r="JQ31" s="119"/>
      <c r="JR31" s="119"/>
      <c r="JS31" s="119"/>
      <c r="JT31" s="119"/>
      <c r="JU31" s="120"/>
      <c r="JV31" s="118">
        <f>データ!DL7</f>
        <v>148.9</v>
      </c>
      <c r="JW31" s="119"/>
      <c r="JX31" s="119"/>
      <c r="JY31" s="119"/>
      <c r="JZ31" s="119"/>
      <c r="KA31" s="119"/>
      <c r="KB31" s="119"/>
      <c r="KC31" s="119"/>
      <c r="KD31" s="119"/>
      <c r="KE31" s="119"/>
      <c r="KF31" s="119"/>
      <c r="KG31" s="119"/>
      <c r="KH31" s="119"/>
      <c r="KI31" s="119"/>
      <c r="KJ31" s="119"/>
      <c r="KK31" s="119"/>
      <c r="KL31" s="119"/>
      <c r="KM31" s="119"/>
      <c r="KN31" s="120"/>
      <c r="KO31" s="118">
        <f>データ!DM7</f>
        <v>148.9</v>
      </c>
      <c r="KP31" s="119"/>
      <c r="KQ31" s="119"/>
      <c r="KR31" s="119"/>
      <c r="KS31" s="119"/>
      <c r="KT31" s="119"/>
      <c r="KU31" s="119"/>
      <c r="KV31" s="119"/>
      <c r="KW31" s="119"/>
      <c r="KX31" s="119"/>
      <c r="KY31" s="119"/>
      <c r="KZ31" s="119"/>
      <c r="LA31" s="119"/>
      <c r="LB31" s="119"/>
      <c r="LC31" s="119"/>
      <c r="LD31" s="119"/>
      <c r="LE31" s="119"/>
      <c r="LF31" s="119"/>
      <c r="LG31" s="120"/>
      <c r="LH31" s="118">
        <f>データ!DN7</f>
        <v>158.1</v>
      </c>
      <c r="LI31" s="119"/>
      <c r="LJ31" s="119"/>
      <c r="LK31" s="119"/>
      <c r="LL31" s="119"/>
      <c r="LM31" s="119"/>
      <c r="LN31" s="119"/>
      <c r="LO31" s="119"/>
      <c r="LP31" s="119"/>
      <c r="LQ31" s="119"/>
      <c r="LR31" s="119"/>
      <c r="LS31" s="119"/>
      <c r="LT31" s="119"/>
      <c r="LU31" s="119"/>
      <c r="LV31" s="119"/>
      <c r="LW31" s="119"/>
      <c r="LX31" s="119"/>
      <c r="LY31" s="119"/>
      <c r="LZ31" s="120"/>
      <c r="MA31" s="118">
        <f>データ!DO7</f>
        <v>154.69999999999999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106.2</v>
      </c>
      <c r="V32" s="117"/>
      <c r="W32" s="117"/>
      <c r="X32" s="117"/>
      <c r="Y32" s="117"/>
      <c r="Z32" s="117"/>
      <c r="AA32" s="117"/>
      <c r="AB32" s="117"/>
      <c r="AC32" s="117"/>
      <c r="AD32" s="117"/>
      <c r="AE32" s="117"/>
      <c r="AF32" s="117"/>
      <c r="AG32" s="117"/>
      <c r="AH32" s="117"/>
      <c r="AI32" s="117"/>
      <c r="AJ32" s="117"/>
      <c r="AK32" s="117"/>
      <c r="AL32" s="117"/>
      <c r="AM32" s="117"/>
      <c r="AN32" s="117">
        <f>データ!AE7</f>
        <v>108.7</v>
      </c>
      <c r="AO32" s="117"/>
      <c r="AP32" s="117"/>
      <c r="AQ32" s="117"/>
      <c r="AR32" s="117"/>
      <c r="AS32" s="117"/>
      <c r="AT32" s="117"/>
      <c r="AU32" s="117"/>
      <c r="AV32" s="117"/>
      <c r="AW32" s="117"/>
      <c r="AX32" s="117"/>
      <c r="AY32" s="117"/>
      <c r="AZ32" s="117"/>
      <c r="BA32" s="117"/>
      <c r="BB32" s="117"/>
      <c r="BC32" s="117"/>
      <c r="BD32" s="117"/>
      <c r="BE32" s="117"/>
      <c r="BF32" s="117"/>
      <c r="BG32" s="117">
        <f>データ!AF7</f>
        <v>121</v>
      </c>
      <c r="BH32" s="117"/>
      <c r="BI32" s="117"/>
      <c r="BJ32" s="117"/>
      <c r="BK32" s="117"/>
      <c r="BL32" s="117"/>
      <c r="BM32" s="117"/>
      <c r="BN32" s="117"/>
      <c r="BO32" s="117"/>
      <c r="BP32" s="117"/>
      <c r="BQ32" s="117"/>
      <c r="BR32" s="117"/>
      <c r="BS32" s="117"/>
      <c r="BT32" s="117"/>
      <c r="BU32" s="117"/>
      <c r="BV32" s="117"/>
      <c r="BW32" s="117"/>
      <c r="BX32" s="117"/>
      <c r="BY32" s="117"/>
      <c r="BZ32" s="117">
        <f>データ!AG7</f>
        <v>123.7</v>
      </c>
      <c r="CA32" s="117"/>
      <c r="CB32" s="117"/>
      <c r="CC32" s="117"/>
      <c r="CD32" s="117"/>
      <c r="CE32" s="117"/>
      <c r="CF32" s="117"/>
      <c r="CG32" s="117"/>
      <c r="CH32" s="117"/>
      <c r="CI32" s="117"/>
      <c r="CJ32" s="117"/>
      <c r="CK32" s="117"/>
      <c r="CL32" s="117"/>
      <c r="CM32" s="117"/>
      <c r="CN32" s="117"/>
      <c r="CO32" s="117"/>
      <c r="CP32" s="117"/>
      <c r="CQ32" s="117"/>
      <c r="CR32" s="117"/>
      <c r="CS32" s="117">
        <f>データ!AH7</f>
        <v>126</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23.3</v>
      </c>
      <c r="EM32" s="117"/>
      <c r="EN32" s="117"/>
      <c r="EO32" s="117"/>
      <c r="EP32" s="117"/>
      <c r="EQ32" s="117"/>
      <c r="ER32" s="117"/>
      <c r="ES32" s="117"/>
      <c r="ET32" s="117"/>
      <c r="EU32" s="117"/>
      <c r="EV32" s="117"/>
      <c r="EW32" s="117"/>
      <c r="EX32" s="117"/>
      <c r="EY32" s="117"/>
      <c r="EZ32" s="117"/>
      <c r="FA32" s="117"/>
      <c r="FB32" s="117"/>
      <c r="FC32" s="117"/>
      <c r="FD32" s="117"/>
      <c r="FE32" s="117">
        <f>データ!AP7</f>
        <v>19.5</v>
      </c>
      <c r="FF32" s="117"/>
      <c r="FG32" s="117"/>
      <c r="FH32" s="117"/>
      <c r="FI32" s="117"/>
      <c r="FJ32" s="117"/>
      <c r="FK32" s="117"/>
      <c r="FL32" s="117"/>
      <c r="FM32" s="117"/>
      <c r="FN32" s="117"/>
      <c r="FO32" s="117"/>
      <c r="FP32" s="117"/>
      <c r="FQ32" s="117"/>
      <c r="FR32" s="117"/>
      <c r="FS32" s="117"/>
      <c r="FT32" s="117"/>
      <c r="FU32" s="117"/>
      <c r="FV32" s="117"/>
      <c r="FW32" s="117"/>
      <c r="FX32" s="117">
        <f>データ!AQ7</f>
        <v>15.7</v>
      </c>
      <c r="FY32" s="117"/>
      <c r="FZ32" s="117"/>
      <c r="GA32" s="117"/>
      <c r="GB32" s="117"/>
      <c r="GC32" s="117"/>
      <c r="GD32" s="117"/>
      <c r="GE32" s="117"/>
      <c r="GF32" s="117"/>
      <c r="GG32" s="117"/>
      <c r="GH32" s="117"/>
      <c r="GI32" s="117"/>
      <c r="GJ32" s="117"/>
      <c r="GK32" s="117"/>
      <c r="GL32" s="117"/>
      <c r="GM32" s="117"/>
      <c r="GN32" s="117"/>
      <c r="GO32" s="117"/>
      <c r="GP32" s="117"/>
      <c r="GQ32" s="117">
        <f>データ!AR7</f>
        <v>13.8</v>
      </c>
      <c r="GR32" s="117"/>
      <c r="GS32" s="117"/>
      <c r="GT32" s="117"/>
      <c r="GU32" s="117"/>
      <c r="GV32" s="117"/>
      <c r="GW32" s="117"/>
      <c r="GX32" s="117"/>
      <c r="GY32" s="117"/>
      <c r="GZ32" s="117"/>
      <c r="HA32" s="117"/>
      <c r="HB32" s="117"/>
      <c r="HC32" s="117"/>
      <c r="HD32" s="117"/>
      <c r="HE32" s="117"/>
      <c r="HF32" s="117"/>
      <c r="HG32" s="117"/>
      <c r="HH32" s="117"/>
      <c r="HI32" s="117"/>
      <c r="HJ32" s="117">
        <f>データ!AS7</f>
        <v>12.6</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166.9</v>
      </c>
      <c r="JD32" s="119"/>
      <c r="JE32" s="119"/>
      <c r="JF32" s="119"/>
      <c r="JG32" s="119"/>
      <c r="JH32" s="119"/>
      <c r="JI32" s="119"/>
      <c r="JJ32" s="119"/>
      <c r="JK32" s="119"/>
      <c r="JL32" s="119"/>
      <c r="JM32" s="119"/>
      <c r="JN32" s="119"/>
      <c r="JO32" s="119"/>
      <c r="JP32" s="119"/>
      <c r="JQ32" s="119"/>
      <c r="JR32" s="119"/>
      <c r="JS32" s="119"/>
      <c r="JT32" s="119"/>
      <c r="JU32" s="120"/>
      <c r="JV32" s="118">
        <f>データ!DQ7</f>
        <v>166.3</v>
      </c>
      <c r="JW32" s="119"/>
      <c r="JX32" s="119"/>
      <c r="JY32" s="119"/>
      <c r="JZ32" s="119"/>
      <c r="KA32" s="119"/>
      <c r="KB32" s="119"/>
      <c r="KC32" s="119"/>
      <c r="KD32" s="119"/>
      <c r="KE32" s="119"/>
      <c r="KF32" s="119"/>
      <c r="KG32" s="119"/>
      <c r="KH32" s="119"/>
      <c r="KI32" s="119"/>
      <c r="KJ32" s="119"/>
      <c r="KK32" s="119"/>
      <c r="KL32" s="119"/>
      <c r="KM32" s="119"/>
      <c r="KN32" s="120"/>
      <c r="KO32" s="118">
        <f>データ!DR7</f>
        <v>161.9</v>
      </c>
      <c r="KP32" s="119"/>
      <c r="KQ32" s="119"/>
      <c r="KR32" s="119"/>
      <c r="KS32" s="119"/>
      <c r="KT32" s="119"/>
      <c r="KU32" s="119"/>
      <c r="KV32" s="119"/>
      <c r="KW32" s="119"/>
      <c r="KX32" s="119"/>
      <c r="KY32" s="119"/>
      <c r="KZ32" s="119"/>
      <c r="LA32" s="119"/>
      <c r="LB32" s="119"/>
      <c r="LC32" s="119"/>
      <c r="LD32" s="119"/>
      <c r="LE32" s="119"/>
      <c r="LF32" s="119"/>
      <c r="LG32" s="120"/>
      <c r="LH32" s="118">
        <f>データ!DS7</f>
        <v>162.80000000000001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162.19999999999999</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21" t="s">
        <v>132</v>
      </c>
      <c r="NE32" s="122"/>
      <c r="NF32" s="122"/>
      <c r="NG32" s="122"/>
      <c r="NH32" s="122"/>
      <c r="NI32" s="122"/>
      <c r="NJ32" s="122"/>
      <c r="NK32" s="122"/>
      <c r="NL32" s="122"/>
      <c r="NM32" s="122"/>
      <c r="NN32" s="122"/>
      <c r="NO32" s="122"/>
      <c r="NP32" s="122"/>
      <c r="NQ32" s="122"/>
      <c r="NR32" s="123"/>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21"/>
      <c r="NE33" s="122"/>
      <c r="NF33" s="122"/>
      <c r="NG33" s="122"/>
      <c r="NH33" s="122"/>
      <c r="NI33" s="122"/>
      <c r="NJ33" s="122"/>
      <c r="NK33" s="122"/>
      <c r="NL33" s="122"/>
      <c r="NM33" s="122"/>
      <c r="NN33" s="122"/>
      <c r="NO33" s="122"/>
      <c r="NP33" s="122"/>
      <c r="NQ33" s="122"/>
      <c r="NR33" s="123"/>
    </row>
    <row r="34" spans="1:382" ht="13.5" customHeight="1">
      <c r="A34" s="2"/>
      <c r="B34" s="23"/>
      <c r="C34" s="25"/>
      <c r="D34" s="5"/>
      <c r="E34" s="5"/>
      <c r="F34" s="5"/>
      <c r="G34" s="5"/>
      <c r="H34" s="124" t="s">
        <v>30</v>
      </c>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25"/>
      <c r="DQ34" s="25"/>
      <c r="DR34" s="25"/>
      <c r="DS34" s="25"/>
      <c r="DT34" s="25"/>
      <c r="DU34" s="25"/>
      <c r="DV34" s="25"/>
      <c r="DW34" s="25"/>
      <c r="DX34" s="25"/>
      <c r="DY34" s="124" t="s">
        <v>31</v>
      </c>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25"/>
      <c r="IH34" s="25"/>
      <c r="II34" s="25"/>
      <c r="IJ34" s="26"/>
      <c r="IK34" s="33"/>
      <c r="IL34" s="25"/>
      <c r="IM34" s="25"/>
      <c r="IN34" s="25"/>
      <c r="IO34" s="25"/>
      <c r="IP34" s="124" t="s">
        <v>32</v>
      </c>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25"/>
      <c r="MX34" s="25"/>
      <c r="MY34" s="25"/>
      <c r="MZ34" s="25"/>
      <c r="NA34" s="25"/>
      <c r="NB34" s="26"/>
      <c r="NC34" s="2"/>
      <c r="ND34" s="121"/>
      <c r="NE34" s="122"/>
      <c r="NF34" s="122"/>
      <c r="NG34" s="122"/>
      <c r="NH34" s="122"/>
      <c r="NI34" s="122"/>
      <c r="NJ34" s="122"/>
      <c r="NK34" s="122"/>
      <c r="NL34" s="122"/>
      <c r="NM34" s="122"/>
      <c r="NN34" s="122"/>
      <c r="NO34" s="122"/>
      <c r="NP34" s="122"/>
      <c r="NQ34" s="122"/>
      <c r="NR34" s="123"/>
    </row>
    <row r="35" spans="1:382" ht="13.5" customHeight="1">
      <c r="A35" s="2"/>
      <c r="B35" s="23"/>
      <c r="C35" s="25"/>
      <c r="D35" s="5"/>
      <c r="E35" s="5"/>
      <c r="F35" s="5"/>
      <c r="G35" s="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25"/>
      <c r="DQ35" s="25"/>
      <c r="DR35" s="25"/>
      <c r="DS35" s="25"/>
      <c r="DT35" s="25"/>
      <c r="DU35" s="25"/>
      <c r="DV35" s="25"/>
      <c r="DW35" s="25"/>
      <c r="DX35" s="25"/>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21"/>
      <c r="NE35" s="122"/>
      <c r="NF35" s="122"/>
      <c r="NG35" s="122"/>
      <c r="NH35" s="122"/>
      <c r="NI35" s="122"/>
      <c r="NJ35" s="122"/>
      <c r="NK35" s="122"/>
      <c r="NL35" s="122"/>
      <c r="NM35" s="122"/>
      <c r="NN35" s="122"/>
      <c r="NO35" s="122"/>
      <c r="NP35" s="122"/>
      <c r="NQ35" s="122"/>
      <c r="NR35" s="123"/>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21"/>
      <c r="NE36" s="122"/>
      <c r="NF36" s="122"/>
      <c r="NG36" s="122"/>
      <c r="NH36" s="122"/>
      <c r="NI36" s="122"/>
      <c r="NJ36" s="122"/>
      <c r="NK36" s="122"/>
      <c r="NL36" s="122"/>
      <c r="NM36" s="122"/>
      <c r="NN36" s="122"/>
      <c r="NO36" s="122"/>
      <c r="NP36" s="122"/>
      <c r="NQ36" s="122"/>
      <c r="NR36" s="123"/>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21"/>
      <c r="NE37" s="122"/>
      <c r="NF37" s="122"/>
      <c r="NG37" s="122"/>
      <c r="NH37" s="122"/>
      <c r="NI37" s="122"/>
      <c r="NJ37" s="122"/>
      <c r="NK37" s="122"/>
      <c r="NL37" s="122"/>
      <c r="NM37" s="122"/>
      <c r="NN37" s="122"/>
      <c r="NO37" s="122"/>
      <c r="NP37" s="122"/>
      <c r="NQ37" s="122"/>
      <c r="NR37" s="123"/>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21"/>
      <c r="NE38" s="122"/>
      <c r="NF38" s="122"/>
      <c r="NG38" s="122"/>
      <c r="NH38" s="122"/>
      <c r="NI38" s="122"/>
      <c r="NJ38" s="122"/>
      <c r="NK38" s="122"/>
      <c r="NL38" s="122"/>
      <c r="NM38" s="122"/>
      <c r="NN38" s="122"/>
      <c r="NO38" s="122"/>
      <c r="NP38" s="122"/>
      <c r="NQ38" s="122"/>
      <c r="NR38" s="123"/>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21"/>
      <c r="NE39" s="122"/>
      <c r="NF39" s="122"/>
      <c r="NG39" s="122"/>
      <c r="NH39" s="122"/>
      <c r="NI39" s="122"/>
      <c r="NJ39" s="122"/>
      <c r="NK39" s="122"/>
      <c r="NL39" s="122"/>
      <c r="NM39" s="122"/>
      <c r="NN39" s="122"/>
      <c r="NO39" s="122"/>
      <c r="NP39" s="122"/>
      <c r="NQ39" s="122"/>
      <c r="NR39" s="123"/>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21"/>
      <c r="NE40" s="122"/>
      <c r="NF40" s="122"/>
      <c r="NG40" s="122"/>
      <c r="NH40" s="122"/>
      <c r="NI40" s="122"/>
      <c r="NJ40" s="122"/>
      <c r="NK40" s="122"/>
      <c r="NL40" s="122"/>
      <c r="NM40" s="122"/>
      <c r="NN40" s="122"/>
      <c r="NO40" s="122"/>
      <c r="NP40" s="122"/>
      <c r="NQ40" s="122"/>
      <c r="NR40" s="123"/>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21"/>
      <c r="NE41" s="122"/>
      <c r="NF41" s="122"/>
      <c r="NG41" s="122"/>
      <c r="NH41" s="122"/>
      <c r="NI41" s="122"/>
      <c r="NJ41" s="122"/>
      <c r="NK41" s="122"/>
      <c r="NL41" s="122"/>
      <c r="NM41" s="122"/>
      <c r="NN41" s="122"/>
      <c r="NO41" s="122"/>
      <c r="NP41" s="122"/>
      <c r="NQ41" s="122"/>
      <c r="NR41" s="123"/>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21"/>
      <c r="NE42" s="122"/>
      <c r="NF42" s="122"/>
      <c r="NG42" s="122"/>
      <c r="NH42" s="122"/>
      <c r="NI42" s="122"/>
      <c r="NJ42" s="122"/>
      <c r="NK42" s="122"/>
      <c r="NL42" s="122"/>
      <c r="NM42" s="122"/>
      <c r="NN42" s="122"/>
      <c r="NO42" s="122"/>
      <c r="NP42" s="122"/>
      <c r="NQ42" s="122"/>
      <c r="NR42" s="123"/>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21"/>
      <c r="NE43" s="122"/>
      <c r="NF43" s="122"/>
      <c r="NG43" s="122"/>
      <c r="NH43" s="122"/>
      <c r="NI43" s="122"/>
      <c r="NJ43" s="122"/>
      <c r="NK43" s="122"/>
      <c r="NL43" s="122"/>
      <c r="NM43" s="122"/>
      <c r="NN43" s="122"/>
      <c r="NO43" s="122"/>
      <c r="NP43" s="122"/>
      <c r="NQ43" s="122"/>
      <c r="NR43" s="123"/>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21"/>
      <c r="NE44" s="122"/>
      <c r="NF44" s="122"/>
      <c r="NG44" s="122"/>
      <c r="NH44" s="122"/>
      <c r="NI44" s="122"/>
      <c r="NJ44" s="122"/>
      <c r="NK44" s="122"/>
      <c r="NL44" s="122"/>
      <c r="NM44" s="122"/>
      <c r="NN44" s="122"/>
      <c r="NO44" s="122"/>
      <c r="NP44" s="122"/>
      <c r="NQ44" s="122"/>
      <c r="NR44" s="123"/>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21"/>
      <c r="NE45" s="122"/>
      <c r="NF45" s="122"/>
      <c r="NG45" s="122"/>
      <c r="NH45" s="122"/>
      <c r="NI45" s="122"/>
      <c r="NJ45" s="122"/>
      <c r="NK45" s="122"/>
      <c r="NL45" s="122"/>
      <c r="NM45" s="122"/>
      <c r="NN45" s="122"/>
      <c r="NO45" s="122"/>
      <c r="NP45" s="122"/>
      <c r="NQ45" s="122"/>
      <c r="NR45" s="123"/>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21"/>
      <c r="NE46" s="122"/>
      <c r="NF46" s="122"/>
      <c r="NG46" s="122"/>
      <c r="NH46" s="122"/>
      <c r="NI46" s="122"/>
      <c r="NJ46" s="122"/>
      <c r="NK46" s="122"/>
      <c r="NL46" s="122"/>
      <c r="NM46" s="122"/>
      <c r="NN46" s="122"/>
      <c r="NO46" s="122"/>
      <c r="NP46" s="122"/>
      <c r="NQ46" s="122"/>
      <c r="NR46" s="123"/>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21"/>
      <c r="NE47" s="122"/>
      <c r="NF47" s="122"/>
      <c r="NG47" s="122"/>
      <c r="NH47" s="122"/>
      <c r="NI47" s="122"/>
      <c r="NJ47" s="122"/>
      <c r="NK47" s="122"/>
      <c r="NL47" s="122"/>
      <c r="NM47" s="122"/>
      <c r="NN47" s="122"/>
      <c r="NO47" s="122"/>
      <c r="NP47" s="122"/>
      <c r="NQ47" s="122"/>
      <c r="NR47" s="123"/>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8">
        <f>データ!AU7</f>
        <v>725</v>
      </c>
      <c r="V52" s="128"/>
      <c r="W52" s="128"/>
      <c r="X52" s="128"/>
      <c r="Y52" s="128"/>
      <c r="Z52" s="128"/>
      <c r="AA52" s="128"/>
      <c r="AB52" s="128"/>
      <c r="AC52" s="128"/>
      <c r="AD52" s="128"/>
      <c r="AE52" s="128"/>
      <c r="AF52" s="128"/>
      <c r="AG52" s="128"/>
      <c r="AH52" s="128"/>
      <c r="AI52" s="128"/>
      <c r="AJ52" s="128"/>
      <c r="AK52" s="128"/>
      <c r="AL52" s="128"/>
      <c r="AM52" s="128"/>
      <c r="AN52" s="128">
        <f>データ!AV7</f>
        <v>514</v>
      </c>
      <c r="AO52" s="128"/>
      <c r="AP52" s="128"/>
      <c r="AQ52" s="128"/>
      <c r="AR52" s="128"/>
      <c r="AS52" s="128"/>
      <c r="AT52" s="128"/>
      <c r="AU52" s="128"/>
      <c r="AV52" s="128"/>
      <c r="AW52" s="128"/>
      <c r="AX52" s="128"/>
      <c r="AY52" s="128"/>
      <c r="AZ52" s="128"/>
      <c r="BA52" s="128"/>
      <c r="BB52" s="128"/>
      <c r="BC52" s="128"/>
      <c r="BD52" s="128"/>
      <c r="BE52" s="128"/>
      <c r="BF52" s="128"/>
      <c r="BG52" s="128">
        <f>データ!AW7</f>
        <v>97</v>
      </c>
      <c r="BH52" s="128"/>
      <c r="BI52" s="128"/>
      <c r="BJ52" s="128"/>
      <c r="BK52" s="128"/>
      <c r="BL52" s="128"/>
      <c r="BM52" s="128"/>
      <c r="BN52" s="128"/>
      <c r="BO52" s="128"/>
      <c r="BP52" s="128"/>
      <c r="BQ52" s="128"/>
      <c r="BR52" s="128"/>
      <c r="BS52" s="128"/>
      <c r="BT52" s="128"/>
      <c r="BU52" s="128"/>
      <c r="BV52" s="128"/>
      <c r="BW52" s="128"/>
      <c r="BX52" s="128"/>
      <c r="BY52" s="128"/>
      <c r="BZ52" s="128">
        <f>データ!AX7</f>
        <v>446</v>
      </c>
      <c r="CA52" s="128"/>
      <c r="CB52" s="128"/>
      <c r="CC52" s="128"/>
      <c r="CD52" s="128"/>
      <c r="CE52" s="128"/>
      <c r="CF52" s="128"/>
      <c r="CG52" s="128"/>
      <c r="CH52" s="128"/>
      <c r="CI52" s="128"/>
      <c r="CJ52" s="128"/>
      <c r="CK52" s="128"/>
      <c r="CL52" s="128"/>
      <c r="CM52" s="128"/>
      <c r="CN52" s="128"/>
      <c r="CO52" s="128"/>
      <c r="CP52" s="128"/>
      <c r="CQ52" s="128"/>
      <c r="CR52" s="128"/>
      <c r="CS52" s="128">
        <f>データ!AY7</f>
        <v>93</v>
      </c>
      <c r="CT52" s="128"/>
      <c r="CU52" s="128"/>
      <c r="CV52" s="128"/>
      <c r="CW52" s="128"/>
      <c r="CX52" s="128"/>
      <c r="CY52" s="128"/>
      <c r="CZ52" s="128"/>
      <c r="DA52" s="128"/>
      <c r="DB52" s="128"/>
      <c r="DC52" s="128"/>
      <c r="DD52" s="128"/>
      <c r="DE52" s="128"/>
      <c r="DF52" s="128"/>
      <c r="DG52" s="128"/>
      <c r="DH52" s="128"/>
      <c r="DI52" s="128"/>
      <c r="DJ52" s="128"/>
      <c r="DK52" s="128"/>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18.8</v>
      </c>
      <c r="EM52" s="117"/>
      <c r="EN52" s="117"/>
      <c r="EO52" s="117"/>
      <c r="EP52" s="117"/>
      <c r="EQ52" s="117"/>
      <c r="ER52" s="117"/>
      <c r="ES52" s="117"/>
      <c r="ET52" s="117"/>
      <c r="EU52" s="117"/>
      <c r="EV52" s="117"/>
      <c r="EW52" s="117"/>
      <c r="EX52" s="117"/>
      <c r="EY52" s="117"/>
      <c r="EZ52" s="117"/>
      <c r="FA52" s="117"/>
      <c r="FB52" s="117"/>
      <c r="FC52" s="117"/>
      <c r="FD52" s="117"/>
      <c r="FE52" s="117">
        <f>データ!BG7</f>
        <v>32.9</v>
      </c>
      <c r="FF52" s="117"/>
      <c r="FG52" s="117"/>
      <c r="FH52" s="117"/>
      <c r="FI52" s="117"/>
      <c r="FJ52" s="117"/>
      <c r="FK52" s="117"/>
      <c r="FL52" s="117"/>
      <c r="FM52" s="117"/>
      <c r="FN52" s="117"/>
      <c r="FO52" s="117"/>
      <c r="FP52" s="117"/>
      <c r="FQ52" s="117"/>
      <c r="FR52" s="117"/>
      <c r="FS52" s="117"/>
      <c r="FT52" s="117"/>
      <c r="FU52" s="117"/>
      <c r="FV52" s="117"/>
      <c r="FW52" s="117"/>
      <c r="FX52" s="117">
        <f>データ!BH7</f>
        <v>30.9</v>
      </c>
      <c r="FY52" s="117"/>
      <c r="FZ52" s="117"/>
      <c r="GA52" s="117"/>
      <c r="GB52" s="117"/>
      <c r="GC52" s="117"/>
      <c r="GD52" s="117"/>
      <c r="GE52" s="117"/>
      <c r="GF52" s="117"/>
      <c r="GG52" s="117"/>
      <c r="GH52" s="117"/>
      <c r="GI52" s="117"/>
      <c r="GJ52" s="117"/>
      <c r="GK52" s="117"/>
      <c r="GL52" s="117"/>
      <c r="GM52" s="117"/>
      <c r="GN52" s="117"/>
      <c r="GO52" s="117"/>
      <c r="GP52" s="117"/>
      <c r="GQ52" s="117">
        <f>データ!BI7</f>
        <v>42.7</v>
      </c>
      <c r="GR52" s="117"/>
      <c r="GS52" s="117"/>
      <c r="GT52" s="117"/>
      <c r="GU52" s="117"/>
      <c r="GV52" s="117"/>
      <c r="GW52" s="117"/>
      <c r="GX52" s="117"/>
      <c r="GY52" s="117"/>
      <c r="GZ52" s="117"/>
      <c r="HA52" s="117"/>
      <c r="HB52" s="117"/>
      <c r="HC52" s="117"/>
      <c r="HD52" s="117"/>
      <c r="HE52" s="117"/>
      <c r="HF52" s="117"/>
      <c r="HG52" s="117"/>
      <c r="HH52" s="117"/>
      <c r="HI52" s="117"/>
      <c r="HJ52" s="117">
        <f>データ!BJ7</f>
        <v>6.5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8">
        <f>データ!BQ7</f>
        <v>47109</v>
      </c>
      <c r="JD52" s="128"/>
      <c r="JE52" s="128"/>
      <c r="JF52" s="128"/>
      <c r="JG52" s="128"/>
      <c r="JH52" s="128"/>
      <c r="JI52" s="128"/>
      <c r="JJ52" s="128"/>
      <c r="JK52" s="128"/>
      <c r="JL52" s="128"/>
      <c r="JM52" s="128"/>
      <c r="JN52" s="128"/>
      <c r="JO52" s="128"/>
      <c r="JP52" s="128"/>
      <c r="JQ52" s="128"/>
      <c r="JR52" s="128"/>
      <c r="JS52" s="128"/>
      <c r="JT52" s="128"/>
      <c r="JU52" s="128"/>
      <c r="JV52" s="128">
        <f>データ!BR7</f>
        <v>79902</v>
      </c>
      <c r="JW52" s="128"/>
      <c r="JX52" s="128"/>
      <c r="JY52" s="128"/>
      <c r="JZ52" s="128"/>
      <c r="KA52" s="128"/>
      <c r="KB52" s="128"/>
      <c r="KC52" s="128"/>
      <c r="KD52" s="128"/>
      <c r="KE52" s="128"/>
      <c r="KF52" s="128"/>
      <c r="KG52" s="128"/>
      <c r="KH52" s="128"/>
      <c r="KI52" s="128"/>
      <c r="KJ52" s="128"/>
      <c r="KK52" s="128"/>
      <c r="KL52" s="128"/>
      <c r="KM52" s="128"/>
      <c r="KN52" s="128"/>
      <c r="KO52" s="128">
        <f>データ!BS7</f>
        <v>78890</v>
      </c>
      <c r="KP52" s="128"/>
      <c r="KQ52" s="128"/>
      <c r="KR52" s="128"/>
      <c r="KS52" s="128"/>
      <c r="KT52" s="128"/>
      <c r="KU52" s="128"/>
      <c r="KV52" s="128"/>
      <c r="KW52" s="128"/>
      <c r="KX52" s="128"/>
      <c r="KY52" s="128"/>
      <c r="KZ52" s="128"/>
      <c r="LA52" s="128"/>
      <c r="LB52" s="128"/>
      <c r="LC52" s="128"/>
      <c r="LD52" s="128"/>
      <c r="LE52" s="128"/>
      <c r="LF52" s="128"/>
      <c r="LG52" s="128"/>
      <c r="LH52" s="128">
        <f>データ!BT7</f>
        <v>116811</v>
      </c>
      <c r="LI52" s="128"/>
      <c r="LJ52" s="128"/>
      <c r="LK52" s="128"/>
      <c r="LL52" s="128"/>
      <c r="LM52" s="128"/>
      <c r="LN52" s="128"/>
      <c r="LO52" s="128"/>
      <c r="LP52" s="128"/>
      <c r="LQ52" s="128"/>
      <c r="LR52" s="128"/>
      <c r="LS52" s="128"/>
      <c r="LT52" s="128"/>
      <c r="LU52" s="128"/>
      <c r="LV52" s="128"/>
      <c r="LW52" s="128"/>
      <c r="LX52" s="128"/>
      <c r="LY52" s="128"/>
      <c r="LZ52" s="128"/>
      <c r="MA52" s="128">
        <f>データ!BU7</f>
        <v>17169</v>
      </c>
      <c r="MB52" s="128"/>
      <c r="MC52" s="128"/>
      <c r="MD52" s="128"/>
      <c r="ME52" s="128"/>
      <c r="MF52" s="128"/>
      <c r="MG52" s="128"/>
      <c r="MH52" s="128"/>
      <c r="MI52" s="128"/>
      <c r="MJ52" s="128"/>
      <c r="MK52" s="128"/>
      <c r="ML52" s="128"/>
      <c r="MM52" s="128"/>
      <c r="MN52" s="128"/>
      <c r="MO52" s="128"/>
      <c r="MP52" s="128"/>
      <c r="MQ52" s="128"/>
      <c r="MR52" s="128"/>
      <c r="MS52" s="128"/>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8">
        <f>データ!AZ7</f>
        <v>526</v>
      </c>
      <c r="V53" s="128"/>
      <c r="W53" s="128"/>
      <c r="X53" s="128"/>
      <c r="Y53" s="128"/>
      <c r="Z53" s="128"/>
      <c r="AA53" s="128"/>
      <c r="AB53" s="128"/>
      <c r="AC53" s="128"/>
      <c r="AD53" s="128"/>
      <c r="AE53" s="128"/>
      <c r="AF53" s="128"/>
      <c r="AG53" s="128"/>
      <c r="AH53" s="128"/>
      <c r="AI53" s="128"/>
      <c r="AJ53" s="128"/>
      <c r="AK53" s="128"/>
      <c r="AL53" s="128"/>
      <c r="AM53" s="128"/>
      <c r="AN53" s="128">
        <f>データ!BA7</f>
        <v>437</v>
      </c>
      <c r="AO53" s="128"/>
      <c r="AP53" s="128"/>
      <c r="AQ53" s="128"/>
      <c r="AR53" s="128"/>
      <c r="AS53" s="128"/>
      <c r="AT53" s="128"/>
      <c r="AU53" s="128"/>
      <c r="AV53" s="128"/>
      <c r="AW53" s="128"/>
      <c r="AX53" s="128"/>
      <c r="AY53" s="128"/>
      <c r="AZ53" s="128"/>
      <c r="BA53" s="128"/>
      <c r="BB53" s="128"/>
      <c r="BC53" s="128"/>
      <c r="BD53" s="128"/>
      <c r="BE53" s="128"/>
      <c r="BF53" s="128"/>
      <c r="BG53" s="128">
        <f>データ!BB7</f>
        <v>350</v>
      </c>
      <c r="BH53" s="128"/>
      <c r="BI53" s="128"/>
      <c r="BJ53" s="128"/>
      <c r="BK53" s="128"/>
      <c r="BL53" s="128"/>
      <c r="BM53" s="128"/>
      <c r="BN53" s="128"/>
      <c r="BO53" s="128"/>
      <c r="BP53" s="128"/>
      <c r="BQ53" s="128"/>
      <c r="BR53" s="128"/>
      <c r="BS53" s="128"/>
      <c r="BT53" s="128"/>
      <c r="BU53" s="128"/>
      <c r="BV53" s="128"/>
      <c r="BW53" s="128"/>
      <c r="BX53" s="128"/>
      <c r="BY53" s="128"/>
      <c r="BZ53" s="128">
        <f>データ!BC7</f>
        <v>309</v>
      </c>
      <c r="CA53" s="128"/>
      <c r="CB53" s="128"/>
      <c r="CC53" s="128"/>
      <c r="CD53" s="128"/>
      <c r="CE53" s="128"/>
      <c r="CF53" s="128"/>
      <c r="CG53" s="128"/>
      <c r="CH53" s="128"/>
      <c r="CI53" s="128"/>
      <c r="CJ53" s="128"/>
      <c r="CK53" s="128"/>
      <c r="CL53" s="128"/>
      <c r="CM53" s="128"/>
      <c r="CN53" s="128"/>
      <c r="CO53" s="128"/>
      <c r="CP53" s="128"/>
      <c r="CQ53" s="128"/>
      <c r="CR53" s="128"/>
      <c r="CS53" s="128">
        <f>データ!BD7</f>
        <v>268</v>
      </c>
      <c r="CT53" s="128"/>
      <c r="CU53" s="128"/>
      <c r="CV53" s="128"/>
      <c r="CW53" s="128"/>
      <c r="CX53" s="128"/>
      <c r="CY53" s="128"/>
      <c r="CZ53" s="128"/>
      <c r="DA53" s="128"/>
      <c r="DB53" s="128"/>
      <c r="DC53" s="128"/>
      <c r="DD53" s="128"/>
      <c r="DE53" s="128"/>
      <c r="DF53" s="128"/>
      <c r="DG53" s="128"/>
      <c r="DH53" s="128"/>
      <c r="DI53" s="128"/>
      <c r="DJ53" s="128"/>
      <c r="DK53" s="128"/>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13.1</v>
      </c>
      <c r="EM53" s="117"/>
      <c r="EN53" s="117"/>
      <c r="EO53" s="117"/>
      <c r="EP53" s="117"/>
      <c r="EQ53" s="117"/>
      <c r="ER53" s="117"/>
      <c r="ES53" s="117"/>
      <c r="ET53" s="117"/>
      <c r="EU53" s="117"/>
      <c r="EV53" s="117"/>
      <c r="EW53" s="117"/>
      <c r="EX53" s="117"/>
      <c r="EY53" s="117"/>
      <c r="EZ53" s="117"/>
      <c r="FA53" s="117"/>
      <c r="FB53" s="117"/>
      <c r="FC53" s="117"/>
      <c r="FD53" s="117"/>
      <c r="FE53" s="117">
        <f>データ!BL7</f>
        <v>15.5</v>
      </c>
      <c r="FF53" s="117"/>
      <c r="FG53" s="117"/>
      <c r="FH53" s="117"/>
      <c r="FI53" s="117"/>
      <c r="FJ53" s="117"/>
      <c r="FK53" s="117"/>
      <c r="FL53" s="117"/>
      <c r="FM53" s="117"/>
      <c r="FN53" s="117"/>
      <c r="FO53" s="117"/>
      <c r="FP53" s="117"/>
      <c r="FQ53" s="117"/>
      <c r="FR53" s="117"/>
      <c r="FS53" s="117"/>
      <c r="FT53" s="117"/>
      <c r="FU53" s="117"/>
      <c r="FV53" s="117"/>
      <c r="FW53" s="117"/>
      <c r="FX53" s="117">
        <f>データ!BM7</f>
        <v>12.9</v>
      </c>
      <c r="FY53" s="117"/>
      <c r="FZ53" s="117"/>
      <c r="GA53" s="117"/>
      <c r="GB53" s="117"/>
      <c r="GC53" s="117"/>
      <c r="GD53" s="117"/>
      <c r="GE53" s="117"/>
      <c r="GF53" s="117"/>
      <c r="GG53" s="117"/>
      <c r="GH53" s="117"/>
      <c r="GI53" s="117"/>
      <c r="GJ53" s="117"/>
      <c r="GK53" s="117"/>
      <c r="GL53" s="117"/>
      <c r="GM53" s="117"/>
      <c r="GN53" s="117"/>
      <c r="GO53" s="117"/>
      <c r="GP53" s="117"/>
      <c r="GQ53" s="117">
        <f>データ!BN7</f>
        <v>10.6</v>
      </c>
      <c r="GR53" s="117"/>
      <c r="GS53" s="117"/>
      <c r="GT53" s="117"/>
      <c r="GU53" s="117"/>
      <c r="GV53" s="117"/>
      <c r="GW53" s="117"/>
      <c r="GX53" s="117"/>
      <c r="GY53" s="117"/>
      <c r="GZ53" s="117"/>
      <c r="HA53" s="117"/>
      <c r="HB53" s="117"/>
      <c r="HC53" s="117"/>
      <c r="HD53" s="117"/>
      <c r="HE53" s="117"/>
      <c r="HF53" s="117"/>
      <c r="HG53" s="117"/>
      <c r="HH53" s="117"/>
      <c r="HI53" s="117"/>
      <c r="HJ53" s="117">
        <f>データ!BO7</f>
        <v>13.9</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8">
        <f>データ!BV7</f>
        <v>12369</v>
      </c>
      <c r="JD53" s="128"/>
      <c r="JE53" s="128"/>
      <c r="JF53" s="128"/>
      <c r="JG53" s="128"/>
      <c r="JH53" s="128"/>
      <c r="JI53" s="128"/>
      <c r="JJ53" s="128"/>
      <c r="JK53" s="128"/>
      <c r="JL53" s="128"/>
      <c r="JM53" s="128"/>
      <c r="JN53" s="128"/>
      <c r="JO53" s="128"/>
      <c r="JP53" s="128"/>
      <c r="JQ53" s="128"/>
      <c r="JR53" s="128"/>
      <c r="JS53" s="128"/>
      <c r="JT53" s="128"/>
      <c r="JU53" s="128"/>
      <c r="JV53" s="128">
        <f>データ!BW7</f>
        <v>12227</v>
      </c>
      <c r="JW53" s="128"/>
      <c r="JX53" s="128"/>
      <c r="JY53" s="128"/>
      <c r="JZ53" s="128"/>
      <c r="KA53" s="128"/>
      <c r="KB53" s="128"/>
      <c r="KC53" s="128"/>
      <c r="KD53" s="128"/>
      <c r="KE53" s="128"/>
      <c r="KF53" s="128"/>
      <c r="KG53" s="128"/>
      <c r="KH53" s="128"/>
      <c r="KI53" s="128"/>
      <c r="KJ53" s="128"/>
      <c r="KK53" s="128"/>
      <c r="KL53" s="128"/>
      <c r="KM53" s="128"/>
      <c r="KN53" s="128"/>
      <c r="KO53" s="128">
        <f>データ!BX7</f>
        <v>11248</v>
      </c>
      <c r="KP53" s="128"/>
      <c r="KQ53" s="128"/>
      <c r="KR53" s="128"/>
      <c r="KS53" s="128"/>
      <c r="KT53" s="128"/>
      <c r="KU53" s="128"/>
      <c r="KV53" s="128"/>
      <c r="KW53" s="128"/>
      <c r="KX53" s="128"/>
      <c r="KY53" s="128"/>
      <c r="KZ53" s="128"/>
      <c r="LA53" s="128"/>
      <c r="LB53" s="128"/>
      <c r="LC53" s="128"/>
      <c r="LD53" s="128"/>
      <c r="LE53" s="128"/>
      <c r="LF53" s="128"/>
      <c r="LG53" s="128"/>
      <c r="LH53" s="128">
        <f>データ!BY7</f>
        <v>13697</v>
      </c>
      <c r="LI53" s="128"/>
      <c r="LJ53" s="128"/>
      <c r="LK53" s="128"/>
      <c r="LL53" s="128"/>
      <c r="LM53" s="128"/>
      <c r="LN53" s="128"/>
      <c r="LO53" s="128"/>
      <c r="LP53" s="128"/>
      <c r="LQ53" s="128"/>
      <c r="LR53" s="128"/>
      <c r="LS53" s="128"/>
      <c r="LT53" s="128"/>
      <c r="LU53" s="128"/>
      <c r="LV53" s="128"/>
      <c r="LW53" s="128"/>
      <c r="LX53" s="128"/>
      <c r="LY53" s="128"/>
      <c r="LZ53" s="128"/>
      <c r="MA53" s="128">
        <f>データ!BZ7</f>
        <v>15586</v>
      </c>
      <c r="MB53" s="128"/>
      <c r="MC53" s="128"/>
      <c r="MD53" s="128"/>
      <c r="ME53" s="128"/>
      <c r="MF53" s="128"/>
      <c r="MG53" s="128"/>
      <c r="MH53" s="128"/>
      <c r="MI53" s="128"/>
      <c r="MJ53" s="128"/>
      <c r="MK53" s="128"/>
      <c r="ML53" s="128"/>
      <c r="MM53" s="128"/>
      <c r="MN53" s="128"/>
      <c r="MO53" s="128"/>
      <c r="MP53" s="128"/>
      <c r="MQ53" s="128"/>
      <c r="MR53" s="128"/>
      <c r="MS53" s="128"/>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4" t="s">
        <v>34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25"/>
      <c r="DQ55" s="25"/>
      <c r="DR55" s="25"/>
      <c r="DS55" s="25"/>
      <c r="DT55" s="25"/>
      <c r="DU55" s="25"/>
      <c r="DV55" s="25"/>
      <c r="DW55" s="25"/>
      <c r="DX55" s="25"/>
      <c r="DY55" s="124" t="s">
        <v>35</v>
      </c>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c r="FU55" s="124"/>
      <c r="FV55" s="124"/>
      <c r="FW55" s="124"/>
      <c r="FX55" s="124"/>
      <c r="FY55" s="124"/>
      <c r="FZ55" s="124"/>
      <c r="GA55" s="124"/>
      <c r="GB55" s="124"/>
      <c r="GC55" s="124"/>
      <c r="GD55" s="124"/>
      <c r="GE55" s="124"/>
      <c r="GF55" s="124"/>
      <c r="GG55" s="124"/>
      <c r="GH55" s="124"/>
      <c r="GI55" s="124"/>
      <c r="GJ55" s="124"/>
      <c r="GK55" s="124"/>
      <c r="GL55" s="124"/>
      <c r="GM55" s="124"/>
      <c r="GN55" s="124"/>
      <c r="GO55" s="124"/>
      <c r="GP55" s="124"/>
      <c r="GQ55" s="124"/>
      <c r="GR55" s="124"/>
      <c r="GS55" s="124"/>
      <c r="GT55" s="124"/>
      <c r="GU55" s="124"/>
      <c r="GV55" s="124"/>
      <c r="GW55" s="124"/>
      <c r="GX55" s="124"/>
      <c r="GY55" s="124"/>
      <c r="GZ55" s="124"/>
      <c r="HA55" s="124"/>
      <c r="HB55" s="124"/>
      <c r="HC55" s="124"/>
      <c r="HD55" s="124"/>
      <c r="HE55" s="124"/>
      <c r="HF55" s="124"/>
      <c r="HG55" s="124"/>
      <c r="HH55" s="124"/>
      <c r="HI55" s="124"/>
      <c r="HJ55" s="124"/>
      <c r="HK55" s="124"/>
      <c r="HL55" s="124"/>
      <c r="HM55" s="124"/>
      <c r="HN55" s="124"/>
      <c r="HO55" s="124"/>
      <c r="HP55" s="124"/>
      <c r="HQ55" s="124"/>
      <c r="HR55" s="124"/>
      <c r="HS55" s="124"/>
      <c r="HT55" s="124"/>
      <c r="HU55" s="124"/>
      <c r="HV55" s="124"/>
      <c r="HW55" s="124"/>
      <c r="HX55" s="124"/>
      <c r="HY55" s="124"/>
      <c r="HZ55" s="124"/>
      <c r="IA55" s="124"/>
      <c r="IB55" s="124"/>
      <c r="IC55" s="124"/>
      <c r="ID55" s="124"/>
      <c r="IE55" s="124"/>
      <c r="IF55" s="124"/>
      <c r="IG55" s="25"/>
      <c r="IH55" s="25"/>
      <c r="II55" s="25"/>
      <c r="IJ55" s="25"/>
      <c r="IK55" s="25"/>
      <c r="IL55" s="25"/>
      <c r="IM55" s="25"/>
      <c r="IN55" s="25"/>
      <c r="IO55" s="25"/>
      <c r="IP55" s="124" t="s">
        <v>36</v>
      </c>
      <c r="IQ55" s="124"/>
      <c r="IR55" s="124"/>
      <c r="IS55" s="124"/>
      <c r="IT55" s="124"/>
      <c r="IU55" s="124"/>
      <c r="IV55" s="124"/>
      <c r="IW55" s="124"/>
      <c r="IX55" s="124"/>
      <c r="IY55" s="124"/>
      <c r="IZ55" s="124"/>
      <c r="JA55" s="124"/>
      <c r="JB55" s="124"/>
      <c r="JC55" s="124"/>
      <c r="JD55" s="124"/>
      <c r="JE55" s="124"/>
      <c r="JF55" s="124"/>
      <c r="JG55" s="124"/>
      <c r="JH55" s="124"/>
      <c r="JI55" s="124"/>
      <c r="JJ55" s="124"/>
      <c r="JK55" s="124"/>
      <c r="JL55" s="124"/>
      <c r="JM55" s="124"/>
      <c r="JN55" s="124"/>
      <c r="JO55" s="124"/>
      <c r="JP55" s="124"/>
      <c r="JQ55" s="124"/>
      <c r="JR55" s="124"/>
      <c r="JS55" s="124"/>
      <c r="JT55" s="124"/>
      <c r="JU55" s="124"/>
      <c r="JV55" s="124"/>
      <c r="JW55" s="124"/>
      <c r="JX55" s="124"/>
      <c r="JY55" s="124"/>
      <c r="JZ55" s="124"/>
      <c r="KA55" s="124"/>
      <c r="KB55" s="124"/>
      <c r="KC55" s="124"/>
      <c r="KD55" s="124"/>
      <c r="KE55" s="124"/>
      <c r="KF55" s="124"/>
      <c r="KG55" s="124"/>
      <c r="KH55" s="124"/>
      <c r="KI55" s="124"/>
      <c r="KJ55" s="124"/>
      <c r="KK55" s="124"/>
      <c r="KL55" s="124"/>
      <c r="KM55" s="124"/>
      <c r="KN55" s="124"/>
      <c r="KO55" s="124"/>
      <c r="KP55" s="124"/>
      <c r="KQ55" s="124"/>
      <c r="KR55" s="124"/>
      <c r="KS55" s="124"/>
      <c r="KT55" s="124"/>
      <c r="KU55" s="124"/>
      <c r="KV55" s="124"/>
      <c r="KW55" s="124"/>
      <c r="KX55" s="124"/>
      <c r="KY55" s="124"/>
      <c r="KZ55" s="124"/>
      <c r="LA55" s="124"/>
      <c r="LB55" s="124"/>
      <c r="LC55" s="124"/>
      <c r="LD55" s="124"/>
      <c r="LE55" s="124"/>
      <c r="LF55" s="124"/>
      <c r="LG55" s="124"/>
      <c r="LH55" s="124"/>
      <c r="LI55" s="124"/>
      <c r="LJ55" s="124"/>
      <c r="LK55" s="124"/>
      <c r="LL55" s="124"/>
      <c r="LM55" s="124"/>
      <c r="LN55" s="124"/>
      <c r="LO55" s="124"/>
      <c r="LP55" s="124"/>
      <c r="LQ55" s="124"/>
      <c r="LR55" s="124"/>
      <c r="LS55" s="124"/>
      <c r="LT55" s="124"/>
      <c r="LU55" s="124"/>
      <c r="LV55" s="124"/>
      <c r="LW55" s="124"/>
      <c r="LX55" s="124"/>
      <c r="LY55" s="124"/>
      <c r="LZ55" s="124"/>
      <c r="MA55" s="124"/>
      <c r="MB55" s="124"/>
      <c r="MC55" s="124"/>
      <c r="MD55" s="124"/>
      <c r="ME55" s="124"/>
      <c r="MF55" s="124"/>
      <c r="MG55" s="124"/>
      <c r="MH55" s="124"/>
      <c r="MI55" s="124"/>
      <c r="MJ55" s="124"/>
      <c r="MK55" s="124"/>
      <c r="ML55" s="124"/>
      <c r="MM55" s="124"/>
      <c r="MN55" s="124"/>
      <c r="MO55" s="124"/>
      <c r="MP55" s="124"/>
      <c r="MQ55" s="124"/>
      <c r="MR55" s="124"/>
      <c r="MS55" s="124"/>
      <c r="MT55" s="124"/>
      <c r="MU55" s="124"/>
      <c r="MV55" s="124"/>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25"/>
      <c r="DQ56" s="25"/>
      <c r="DR56" s="25"/>
      <c r="DS56" s="25"/>
      <c r="DT56" s="25"/>
      <c r="DU56" s="25"/>
      <c r="DV56" s="25"/>
      <c r="DW56" s="25"/>
      <c r="DX56" s="25"/>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25"/>
      <c r="IH56" s="25"/>
      <c r="II56" s="25"/>
      <c r="IJ56" s="25"/>
      <c r="IK56" s="25"/>
      <c r="IL56" s="25"/>
      <c r="IM56" s="25"/>
      <c r="IN56" s="25"/>
      <c r="IO56" s="25"/>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9" t="s">
        <v>38</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5"/>
      <c r="NE64" s="126"/>
      <c r="NF64" s="126"/>
      <c r="NG64" s="126"/>
      <c r="NH64" s="126"/>
      <c r="NI64" s="126"/>
      <c r="NJ64" s="126"/>
      <c r="NK64" s="126"/>
      <c r="NL64" s="126"/>
      <c r="NM64" s="126"/>
      <c r="NN64" s="126"/>
      <c r="NO64" s="126"/>
      <c r="NP64" s="126"/>
      <c r="NQ64" s="126"/>
      <c r="NR64" s="12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131</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0">
        <f>データ!CM7</f>
        <v>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9" t="s">
        <v>40</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9">
        <f>データ!$B$11</f>
        <v>40909</v>
      </c>
      <c r="S76" s="140"/>
      <c r="T76" s="140"/>
      <c r="U76" s="140"/>
      <c r="V76" s="140"/>
      <c r="W76" s="140"/>
      <c r="X76" s="140"/>
      <c r="Y76" s="140"/>
      <c r="Z76" s="140"/>
      <c r="AA76" s="140"/>
      <c r="AB76" s="140"/>
      <c r="AC76" s="140"/>
      <c r="AD76" s="140"/>
      <c r="AE76" s="140"/>
      <c r="AF76" s="141"/>
      <c r="AG76" s="139">
        <f>データ!$C$11</f>
        <v>41275</v>
      </c>
      <c r="AH76" s="140"/>
      <c r="AI76" s="140"/>
      <c r="AJ76" s="140"/>
      <c r="AK76" s="140"/>
      <c r="AL76" s="140"/>
      <c r="AM76" s="140"/>
      <c r="AN76" s="140"/>
      <c r="AO76" s="140"/>
      <c r="AP76" s="140"/>
      <c r="AQ76" s="140"/>
      <c r="AR76" s="140"/>
      <c r="AS76" s="140"/>
      <c r="AT76" s="140"/>
      <c r="AU76" s="141"/>
      <c r="AV76" s="139">
        <f>データ!$D$11</f>
        <v>41640</v>
      </c>
      <c r="AW76" s="140"/>
      <c r="AX76" s="140"/>
      <c r="AY76" s="140"/>
      <c r="AZ76" s="140"/>
      <c r="BA76" s="140"/>
      <c r="BB76" s="140"/>
      <c r="BC76" s="140"/>
      <c r="BD76" s="140"/>
      <c r="BE76" s="140"/>
      <c r="BF76" s="140"/>
      <c r="BG76" s="140"/>
      <c r="BH76" s="140"/>
      <c r="BI76" s="140"/>
      <c r="BJ76" s="141"/>
      <c r="BK76" s="139">
        <f>データ!$E$11</f>
        <v>42005</v>
      </c>
      <c r="BL76" s="140"/>
      <c r="BM76" s="140"/>
      <c r="BN76" s="140"/>
      <c r="BO76" s="140"/>
      <c r="BP76" s="140"/>
      <c r="BQ76" s="140"/>
      <c r="BR76" s="140"/>
      <c r="BS76" s="140"/>
      <c r="BT76" s="140"/>
      <c r="BU76" s="140"/>
      <c r="BV76" s="140"/>
      <c r="BW76" s="140"/>
      <c r="BX76" s="140"/>
      <c r="BY76" s="141"/>
      <c r="BZ76" s="139">
        <f>データ!$F$11</f>
        <v>42370</v>
      </c>
      <c r="CA76" s="140"/>
      <c r="CB76" s="140"/>
      <c r="CC76" s="140"/>
      <c r="CD76" s="140"/>
      <c r="CE76" s="140"/>
      <c r="CF76" s="140"/>
      <c r="CG76" s="140"/>
      <c r="CH76" s="140"/>
      <c r="CI76" s="140"/>
      <c r="CJ76" s="140"/>
      <c r="CK76" s="140"/>
      <c r="CL76" s="140"/>
      <c r="CM76" s="140"/>
      <c r="CN76" s="141"/>
      <c r="CO76" s="5"/>
      <c r="CP76" s="5"/>
      <c r="CQ76" s="5"/>
      <c r="CR76" s="5"/>
      <c r="CS76" s="5"/>
      <c r="CT76" s="5"/>
      <c r="CU76" s="5"/>
      <c r="CV76" s="130">
        <f>データ!CN7</f>
        <v>1617026</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5"/>
      <c r="FZ76" s="5"/>
      <c r="GA76" s="5"/>
      <c r="GB76" s="5"/>
      <c r="GC76" s="5"/>
      <c r="GD76" s="5"/>
      <c r="GE76" s="5"/>
      <c r="GF76" s="5"/>
      <c r="GG76" s="5"/>
      <c r="GH76" s="5"/>
      <c r="GI76" s="5"/>
      <c r="GJ76" s="5"/>
      <c r="GK76" s="5"/>
      <c r="GL76" s="139">
        <f>データ!$B$11</f>
        <v>40909</v>
      </c>
      <c r="GM76" s="140"/>
      <c r="GN76" s="140"/>
      <c r="GO76" s="140"/>
      <c r="GP76" s="140"/>
      <c r="GQ76" s="140"/>
      <c r="GR76" s="140"/>
      <c r="GS76" s="140"/>
      <c r="GT76" s="140"/>
      <c r="GU76" s="140"/>
      <c r="GV76" s="140"/>
      <c r="GW76" s="140"/>
      <c r="GX76" s="140"/>
      <c r="GY76" s="140"/>
      <c r="GZ76" s="141"/>
      <c r="HA76" s="139">
        <f>データ!$C$11</f>
        <v>41275</v>
      </c>
      <c r="HB76" s="140"/>
      <c r="HC76" s="140"/>
      <c r="HD76" s="140"/>
      <c r="HE76" s="140"/>
      <c r="HF76" s="140"/>
      <c r="HG76" s="140"/>
      <c r="HH76" s="140"/>
      <c r="HI76" s="140"/>
      <c r="HJ76" s="140"/>
      <c r="HK76" s="140"/>
      <c r="HL76" s="140"/>
      <c r="HM76" s="140"/>
      <c r="HN76" s="140"/>
      <c r="HO76" s="141"/>
      <c r="HP76" s="139">
        <f>データ!$D$11</f>
        <v>41640</v>
      </c>
      <c r="HQ76" s="140"/>
      <c r="HR76" s="140"/>
      <c r="HS76" s="140"/>
      <c r="HT76" s="140"/>
      <c r="HU76" s="140"/>
      <c r="HV76" s="140"/>
      <c r="HW76" s="140"/>
      <c r="HX76" s="140"/>
      <c r="HY76" s="140"/>
      <c r="HZ76" s="140"/>
      <c r="IA76" s="140"/>
      <c r="IB76" s="140"/>
      <c r="IC76" s="140"/>
      <c r="ID76" s="141"/>
      <c r="IE76" s="139">
        <f>データ!$E$11</f>
        <v>42005</v>
      </c>
      <c r="IF76" s="140"/>
      <c r="IG76" s="140"/>
      <c r="IH76" s="140"/>
      <c r="II76" s="140"/>
      <c r="IJ76" s="140"/>
      <c r="IK76" s="140"/>
      <c r="IL76" s="140"/>
      <c r="IM76" s="140"/>
      <c r="IN76" s="140"/>
      <c r="IO76" s="140"/>
      <c r="IP76" s="140"/>
      <c r="IQ76" s="140"/>
      <c r="IR76" s="140"/>
      <c r="IS76" s="141"/>
      <c r="IT76" s="139">
        <f>データ!$F$11</f>
        <v>42370</v>
      </c>
      <c r="IU76" s="140"/>
      <c r="IV76" s="140"/>
      <c r="IW76" s="140"/>
      <c r="IX76" s="140"/>
      <c r="IY76" s="140"/>
      <c r="IZ76" s="140"/>
      <c r="JA76" s="140"/>
      <c r="JB76" s="140"/>
      <c r="JC76" s="140"/>
      <c r="JD76" s="140"/>
      <c r="JE76" s="140"/>
      <c r="JF76" s="140"/>
      <c r="JG76" s="140"/>
      <c r="JH76" s="141"/>
      <c r="JL76" s="5"/>
      <c r="JM76" s="5"/>
      <c r="JN76" s="5"/>
      <c r="JO76" s="5"/>
      <c r="JP76" s="5"/>
      <c r="JQ76" s="5"/>
      <c r="JR76" s="5"/>
      <c r="JS76" s="5"/>
      <c r="JT76" s="5"/>
      <c r="JU76" s="5"/>
      <c r="JV76" s="5"/>
      <c r="JW76" s="5"/>
      <c r="JX76" s="5"/>
      <c r="JY76" s="5"/>
      <c r="JZ76" s="5"/>
      <c r="KA76" s="139">
        <f>データ!$B$11</f>
        <v>40909</v>
      </c>
      <c r="KB76" s="140"/>
      <c r="KC76" s="140"/>
      <c r="KD76" s="140"/>
      <c r="KE76" s="140"/>
      <c r="KF76" s="140"/>
      <c r="KG76" s="140"/>
      <c r="KH76" s="140"/>
      <c r="KI76" s="140"/>
      <c r="KJ76" s="140"/>
      <c r="KK76" s="140"/>
      <c r="KL76" s="140"/>
      <c r="KM76" s="140"/>
      <c r="KN76" s="140"/>
      <c r="KO76" s="141"/>
      <c r="KP76" s="139">
        <f>データ!$C$11</f>
        <v>41275</v>
      </c>
      <c r="KQ76" s="140"/>
      <c r="KR76" s="140"/>
      <c r="KS76" s="140"/>
      <c r="KT76" s="140"/>
      <c r="KU76" s="140"/>
      <c r="KV76" s="140"/>
      <c r="KW76" s="140"/>
      <c r="KX76" s="140"/>
      <c r="KY76" s="140"/>
      <c r="KZ76" s="140"/>
      <c r="LA76" s="140"/>
      <c r="LB76" s="140"/>
      <c r="LC76" s="140"/>
      <c r="LD76" s="141"/>
      <c r="LE76" s="139">
        <f>データ!$D$11</f>
        <v>41640</v>
      </c>
      <c r="LF76" s="140"/>
      <c r="LG76" s="140"/>
      <c r="LH76" s="140"/>
      <c r="LI76" s="140"/>
      <c r="LJ76" s="140"/>
      <c r="LK76" s="140"/>
      <c r="LL76" s="140"/>
      <c r="LM76" s="140"/>
      <c r="LN76" s="140"/>
      <c r="LO76" s="140"/>
      <c r="LP76" s="140"/>
      <c r="LQ76" s="140"/>
      <c r="LR76" s="140"/>
      <c r="LS76" s="141"/>
      <c r="LT76" s="139">
        <f>データ!$E$11</f>
        <v>42005</v>
      </c>
      <c r="LU76" s="140"/>
      <c r="LV76" s="140"/>
      <c r="LW76" s="140"/>
      <c r="LX76" s="140"/>
      <c r="LY76" s="140"/>
      <c r="LZ76" s="140"/>
      <c r="MA76" s="140"/>
      <c r="MB76" s="140"/>
      <c r="MC76" s="140"/>
      <c r="MD76" s="140"/>
      <c r="ME76" s="140"/>
      <c r="MF76" s="140"/>
      <c r="MG76" s="140"/>
      <c r="MH76" s="141"/>
      <c r="MI76" s="139">
        <f>データ!$F$11</f>
        <v>42370</v>
      </c>
      <c r="MJ76" s="140"/>
      <c r="MK76" s="140"/>
      <c r="ML76" s="140"/>
      <c r="MM76" s="140"/>
      <c r="MN76" s="140"/>
      <c r="MO76" s="140"/>
      <c r="MP76" s="140"/>
      <c r="MQ76" s="140"/>
      <c r="MR76" s="140"/>
      <c r="MS76" s="140"/>
      <c r="MT76" s="140"/>
      <c r="MU76" s="140"/>
      <c r="MV76" s="140"/>
      <c r="MW76" s="141"/>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42" t="s">
        <v>27</v>
      </c>
      <c r="J77" s="142"/>
      <c r="K77" s="142"/>
      <c r="L77" s="142"/>
      <c r="M77" s="142"/>
      <c r="N77" s="142"/>
      <c r="O77" s="142"/>
      <c r="P77" s="142"/>
      <c r="Q77" s="142"/>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5"/>
      <c r="FZ77" s="5"/>
      <c r="GA77" s="5"/>
      <c r="GB77" s="5"/>
      <c r="GC77" s="142" t="s">
        <v>27</v>
      </c>
      <c r="GD77" s="142"/>
      <c r="GE77" s="142"/>
      <c r="GF77" s="142"/>
      <c r="GG77" s="142"/>
      <c r="GH77" s="142"/>
      <c r="GI77" s="142"/>
      <c r="GJ77" s="142"/>
      <c r="GK77" s="142"/>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42" t="s">
        <v>27</v>
      </c>
      <c r="JS77" s="142"/>
      <c r="JT77" s="142"/>
      <c r="JU77" s="142"/>
      <c r="JV77" s="142"/>
      <c r="JW77" s="142"/>
      <c r="JX77" s="142"/>
      <c r="JY77" s="142"/>
      <c r="JZ77" s="142"/>
      <c r="KA77" s="118">
        <f>データ!CZ7</f>
        <v>21.3</v>
      </c>
      <c r="KB77" s="119"/>
      <c r="KC77" s="119"/>
      <c r="KD77" s="119"/>
      <c r="KE77" s="119"/>
      <c r="KF77" s="119"/>
      <c r="KG77" s="119"/>
      <c r="KH77" s="119"/>
      <c r="KI77" s="119"/>
      <c r="KJ77" s="119"/>
      <c r="KK77" s="119"/>
      <c r="KL77" s="119"/>
      <c r="KM77" s="119"/>
      <c r="KN77" s="119"/>
      <c r="KO77" s="120"/>
      <c r="KP77" s="118">
        <f>データ!DA7</f>
        <v>14.9</v>
      </c>
      <c r="KQ77" s="119"/>
      <c r="KR77" s="119"/>
      <c r="KS77" s="119"/>
      <c r="KT77" s="119"/>
      <c r="KU77" s="119"/>
      <c r="KV77" s="119"/>
      <c r="KW77" s="119"/>
      <c r="KX77" s="119"/>
      <c r="KY77" s="119"/>
      <c r="KZ77" s="119"/>
      <c r="LA77" s="119"/>
      <c r="LB77" s="119"/>
      <c r="LC77" s="119"/>
      <c r="LD77" s="120"/>
      <c r="LE77" s="118">
        <f>データ!DB7</f>
        <v>7.2</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42" t="s">
        <v>29</v>
      </c>
      <c r="J78" s="142"/>
      <c r="K78" s="142"/>
      <c r="L78" s="142"/>
      <c r="M78" s="142"/>
      <c r="N78" s="142"/>
      <c r="O78" s="142"/>
      <c r="P78" s="142"/>
      <c r="Q78" s="142"/>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5"/>
      <c r="FZ78" s="5"/>
      <c r="GA78" s="5"/>
      <c r="GB78" s="5"/>
      <c r="GC78" s="142" t="s">
        <v>29</v>
      </c>
      <c r="GD78" s="142"/>
      <c r="GE78" s="142"/>
      <c r="GF78" s="142"/>
      <c r="GG78" s="142"/>
      <c r="GH78" s="142"/>
      <c r="GI78" s="142"/>
      <c r="GJ78" s="142"/>
      <c r="GK78" s="142"/>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42" t="s">
        <v>29</v>
      </c>
      <c r="JS78" s="142"/>
      <c r="JT78" s="142"/>
      <c r="JU78" s="142"/>
      <c r="JV78" s="142"/>
      <c r="JW78" s="142"/>
      <c r="JX78" s="142"/>
      <c r="JY78" s="142"/>
      <c r="JZ78" s="142"/>
      <c r="KA78" s="118">
        <f>データ!DE7</f>
        <v>329.2</v>
      </c>
      <c r="KB78" s="119"/>
      <c r="KC78" s="119"/>
      <c r="KD78" s="119"/>
      <c r="KE78" s="119"/>
      <c r="KF78" s="119"/>
      <c r="KG78" s="119"/>
      <c r="KH78" s="119"/>
      <c r="KI78" s="119"/>
      <c r="KJ78" s="119"/>
      <c r="KK78" s="119"/>
      <c r="KL78" s="119"/>
      <c r="KM78" s="119"/>
      <c r="KN78" s="119"/>
      <c r="KO78" s="120"/>
      <c r="KP78" s="118">
        <f>データ!DF7</f>
        <v>205.4</v>
      </c>
      <c r="KQ78" s="119"/>
      <c r="KR78" s="119"/>
      <c r="KS78" s="119"/>
      <c r="KT78" s="119"/>
      <c r="KU78" s="119"/>
      <c r="KV78" s="119"/>
      <c r="KW78" s="119"/>
      <c r="KX78" s="119"/>
      <c r="KY78" s="119"/>
      <c r="KZ78" s="119"/>
      <c r="LA78" s="119"/>
      <c r="LB78" s="119"/>
      <c r="LC78" s="119"/>
      <c r="LD78" s="120"/>
      <c r="LE78" s="118">
        <f>データ!DG7</f>
        <v>155</v>
      </c>
      <c r="LF78" s="119"/>
      <c r="LG78" s="119"/>
      <c r="LH78" s="119"/>
      <c r="LI78" s="119"/>
      <c r="LJ78" s="119"/>
      <c r="LK78" s="119"/>
      <c r="LL78" s="119"/>
      <c r="LM78" s="119"/>
      <c r="LN78" s="119"/>
      <c r="LO78" s="119"/>
      <c r="LP78" s="119"/>
      <c r="LQ78" s="119"/>
      <c r="LR78" s="119"/>
      <c r="LS78" s="120"/>
      <c r="LT78" s="118">
        <f>データ!DH7</f>
        <v>181.2</v>
      </c>
      <c r="LU78" s="119"/>
      <c r="LV78" s="119"/>
      <c r="LW78" s="119"/>
      <c r="LX78" s="119"/>
      <c r="LY78" s="119"/>
      <c r="LZ78" s="119"/>
      <c r="MA78" s="119"/>
      <c r="MB78" s="119"/>
      <c r="MC78" s="119"/>
      <c r="MD78" s="119"/>
      <c r="ME78" s="119"/>
      <c r="MF78" s="119"/>
      <c r="MG78" s="119"/>
      <c r="MH78" s="120"/>
      <c r="MI78" s="118">
        <f>データ!DI7</f>
        <v>152.4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4" t="s">
        <v>41</v>
      </c>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4" t="s">
        <v>42</v>
      </c>
      <c r="GC80" s="124"/>
      <c r="GD80" s="124"/>
      <c r="GE80" s="124"/>
      <c r="GF80" s="124"/>
      <c r="GG80" s="124"/>
      <c r="GH80" s="124"/>
      <c r="GI80" s="124"/>
      <c r="GJ80" s="124"/>
      <c r="GK80" s="124"/>
      <c r="GL80" s="124"/>
      <c r="GM80" s="124"/>
      <c r="GN80" s="124"/>
      <c r="GO80" s="124"/>
      <c r="GP80" s="124"/>
      <c r="GQ80" s="124"/>
      <c r="GR80" s="124"/>
      <c r="GS80" s="124"/>
      <c r="GT80" s="124"/>
      <c r="GU80" s="124"/>
      <c r="GV80" s="124"/>
      <c r="GW80" s="124"/>
      <c r="GX80" s="124"/>
      <c r="GY80" s="124"/>
      <c r="GZ80" s="124"/>
      <c r="HA80" s="124"/>
      <c r="HB80" s="124"/>
      <c r="HC80" s="124"/>
      <c r="HD80" s="124"/>
      <c r="HE80" s="124"/>
      <c r="HF80" s="124"/>
      <c r="HG80" s="124"/>
      <c r="HH80" s="124"/>
      <c r="HI80" s="124"/>
      <c r="HJ80" s="124"/>
      <c r="HK80" s="124"/>
      <c r="HL80" s="124"/>
      <c r="HM80" s="124"/>
      <c r="HN80" s="124"/>
      <c r="HO80" s="124"/>
      <c r="HP80" s="124"/>
      <c r="HQ80" s="124"/>
      <c r="HR80" s="124"/>
      <c r="HS80" s="124"/>
      <c r="HT80" s="124"/>
      <c r="HU80" s="124"/>
      <c r="HV80" s="124"/>
      <c r="HW80" s="124"/>
      <c r="HX80" s="124"/>
      <c r="HY80" s="124"/>
      <c r="HZ80" s="124"/>
      <c r="IA80" s="124"/>
      <c r="IB80" s="124"/>
      <c r="IC80" s="124"/>
      <c r="ID80" s="124"/>
      <c r="IE80" s="124"/>
      <c r="IF80" s="124"/>
      <c r="IG80" s="124"/>
      <c r="IH80" s="124"/>
      <c r="II80" s="124"/>
      <c r="IJ80" s="124"/>
      <c r="IK80" s="124"/>
      <c r="IL80" s="124"/>
      <c r="IM80" s="124"/>
      <c r="IN80" s="124"/>
      <c r="IO80" s="124"/>
      <c r="IP80" s="124"/>
      <c r="IQ80" s="124"/>
      <c r="IR80" s="124"/>
      <c r="IS80" s="124"/>
      <c r="IT80" s="124"/>
      <c r="IU80" s="124"/>
      <c r="IV80" s="124"/>
      <c r="IW80" s="124"/>
      <c r="IX80" s="124"/>
      <c r="IY80" s="124"/>
      <c r="IZ80" s="124"/>
      <c r="JA80" s="124"/>
      <c r="JB80" s="124"/>
      <c r="JC80" s="124"/>
      <c r="JD80" s="124"/>
      <c r="JE80" s="124"/>
      <c r="JF80" s="124"/>
      <c r="JG80" s="124"/>
      <c r="JH80" s="124"/>
      <c r="JI80" s="124"/>
      <c r="JJ80" s="124"/>
      <c r="JK80" s="124"/>
      <c r="JL80" s="124"/>
      <c r="JM80" s="5"/>
      <c r="JN80" s="5"/>
      <c r="JO80" s="5"/>
      <c r="JP80" s="124" t="s">
        <v>43</v>
      </c>
      <c r="JQ80" s="124"/>
      <c r="JR80" s="124"/>
      <c r="JS80" s="124"/>
      <c r="JT80" s="124"/>
      <c r="JU80" s="124"/>
      <c r="JV80" s="124"/>
      <c r="JW80" s="124"/>
      <c r="JX80" s="124"/>
      <c r="JY80" s="124"/>
      <c r="JZ80" s="124"/>
      <c r="KA80" s="124"/>
      <c r="KB80" s="124"/>
      <c r="KC80" s="124"/>
      <c r="KD80" s="124"/>
      <c r="KE80" s="124"/>
      <c r="KF80" s="124"/>
      <c r="KG80" s="124"/>
      <c r="KH80" s="124"/>
      <c r="KI80" s="124"/>
      <c r="KJ80" s="124"/>
      <c r="KK80" s="124"/>
      <c r="KL80" s="124"/>
      <c r="KM80" s="124"/>
      <c r="KN80" s="124"/>
      <c r="KO80" s="124"/>
      <c r="KP80" s="124"/>
      <c r="KQ80" s="124"/>
      <c r="KR80" s="124"/>
      <c r="KS80" s="124"/>
      <c r="KT80" s="124"/>
      <c r="KU80" s="124"/>
      <c r="KV80" s="124"/>
      <c r="KW80" s="124"/>
      <c r="KX80" s="124"/>
      <c r="KY80" s="124"/>
      <c r="KZ80" s="124"/>
      <c r="LA80" s="124"/>
      <c r="LB80" s="124"/>
      <c r="LC80" s="124"/>
      <c r="LD80" s="124"/>
      <c r="LE80" s="124"/>
      <c r="LF80" s="124"/>
      <c r="LG80" s="124"/>
      <c r="LH80" s="124"/>
      <c r="LI80" s="124"/>
      <c r="LJ80" s="124"/>
      <c r="LK80" s="124"/>
      <c r="LL80" s="124"/>
      <c r="LM80" s="124"/>
      <c r="LN80" s="124"/>
      <c r="LO80" s="124"/>
      <c r="LP80" s="124"/>
      <c r="LQ80" s="124"/>
      <c r="LR80" s="124"/>
      <c r="LS80" s="124"/>
      <c r="LT80" s="124"/>
      <c r="LU80" s="124"/>
      <c r="LV80" s="124"/>
      <c r="LW80" s="124"/>
      <c r="LX80" s="124"/>
      <c r="LY80" s="124"/>
      <c r="LZ80" s="124"/>
      <c r="MA80" s="124"/>
      <c r="MB80" s="124"/>
      <c r="MC80" s="124"/>
      <c r="MD80" s="124"/>
      <c r="ME80" s="124"/>
      <c r="MF80" s="124"/>
      <c r="MG80" s="124"/>
      <c r="MH80" s="124"/>
      <c r="MI80" s="124"/>
      <c r="MJ80" s="124"/>
      <c r="MK80" s="124"/>
      <c r="ML80" s="124"/>
      <c r="MM80" s="124"/>
      <c r="MN80" s="124"/>
      <c r="MO80" s="124"/>
      <c r="MP80" s="124"/>
      <c r="MQ80" s="124"/>
      <c r="MR80" s="124"/>
      <c r="MS80" s="124"/>
      <c r="MT80" s="124"/>
      <c r="MU80" s="124"/>
      <c r="MV80" s="124"/>
      <c r="MW80" s="124"/>
      <c r="MX80" s="124"/>
      <c r="MY80" s="124"/>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4"/>
      <c r="GC81" s="124"/>
      <c r="GD81" s="124"/>
      <c r="GE81" s="124"/>
      <c r="GF81" s="124"/>
      <c r="GG81" s="124"/>
      <c r="GH81" s="124"/>
      <c r="GI81" s="124"/>
      <c r="GJ81" s="124"/>
      <c r="GK81" s="124"/>
      <c r="GL81" s="124"/>
      <c r="GM81" s="124"/>
      <c r="GN81" s="124"/>
      <c r="GO81" s="124"/>
      <c r="GP81" s="124"/>
      <c r="GQ81" s="124"/>
      <c r="GR81" s="124"/>
      <c r="GS81" s="124"/>
      <c r="GT81" s="124"/>
      <c r="GU81" s="124"/>
      <c r="GV81" s="124"/>
      <c r="GW81" s="124"/>
      <c r="GX81" s="124"/>
      <c r="GY81" s="124"/>
      <c r="GZ81" s="124"/>
      <c r="HA81" s="124"/>
      <c r="HB81" s="124"/>
      <c r="HC81" s="124"/>
      <c r="HD81" s="124"/>
      <c r="HE81" s="124"/>
      <c r="HF81" s="124"/>
      <c r="HG81" s="124"/>
      <c r="HH81" s="124"/>
      <c r="HI81" s="124"/>
      <c r="HJ81" s="124"/>
      <c r="HK81" s="124"/>
      <c r="HL81" s="124"/>
      <c r="HM81" s="124"/>
      <c r="HN81" s="124"/>
      <c r="HO81" s="124"/>
      <c r="HP81" s="124"/>
      <c r="HQ81" s="124"/>
      <c r="HR81" s="124"/>
      <c r="HS81" s="124"/>
      <c r="HT81" s="124"/>
      <c r="HU81" s="124"/>
      <c r="HV81" s="124"/>
      <c r="HW81" s="124"/>
      <c r="HX81" s="124"/>
      <c r="HY81" s="124"/>
      <c r="HZ81" s="124"/>
      <c r="IA81" s="124"/>
      <c r="IB81" s="124"/>
      <c r="IC81" s="124"/>
      <c r="ID81" s="124"/>
      <c r="IE81" s="124"/>
      <c r="IF81" s="124"/>
      <c r="IG81" s="124"/>
      <c r="IH81" s="124"/>
      <c r="II81" s="124"/>
      <c r="IJ81" s="124"/>
      <c r="IK81" s="124"/>
      <c r="IL81" s="124"/>
      <c r="IM81" s="124"/>
      <c r="IN81" s="124"/>
      <c r="IO81" s="124"/>
      <c r="IP81" s="124"/>
      <c r="IQ81" s="124"/>
      <c r="IR81" s="124"/>
      <c r="IS81" s="124"/>
      <c r="IT81" s="124"/>
      <c r="IU81" s="124"/>
      <c r="IV81" s="124"/>
      <c r="IW81" s="124"/>
      <c r="IX81" s="124"/>
      <c r="IY81" s="124"/>
      <c r="IZ81" s="124"/>
      <c r="JA81" s="124"/>
      <c r="JB81" s="124"/>
      <c r="JC81" s="124"/>
      <c r="JD81" s="124"/>
      <c r="JE81" s="124"/>
      <c r="JF81" s="124"/>
      <c r="JG81" s="124"/>
      <c r="JH81" s="124"/>
      <c r="JI81" s="124"/>
      <c r="JJ81" s="124"/>
      <c r="JK81" s="124"/>
      <c r="JL81" s="124"/>
      <c r="JM81" s="5"/>
      <c r="JN81" s="5"/>
      <c r="JO81" s="5"/>
      <c r="JP81" s="124"/>
      <c r="JQ81" s="124"/>
      <c r="JR81" s="124"/>
      <c r="JS81" s="124"/>
      <c r="JT81" s="124"/>
      <c r="JU81" s="124"/>
      <c r="JV81" s="124"/>
      <c r="JW81" s="124"/>
      <c r="JX81" s="124"/>
      <c r="JY81" s="124"/>
      <c r="JZ81" s="124"/>
      <c r="KA81" s="124"/>
      <c r="KB81" s="124"/>
      <c r="KC81" s="124"/>
      <c r="KD81" s="124"/>
      <c r="KE81" s="124"/>
      <c r="KF81" s="124"/>
      <c r="KG81" s="124"/>
      <c r="KH81" s="124"/>
      <c r="KI81" s="124"/>
      <c r="KJ81" s="124"/>
      <c r="KK81" s="124"/>
      <c r="KL81" s="124"/>
      <c r="KM81" s="124"/>
      <c r="KN81" s="124"/>
      <c r="KO81" s="124"/>
      <c r="KP81" s="124"/>
      <c r="KQ81" s="124"/>
      <c r="KR81" s="124"/>
      <c r="KS81" s="124"/>
      <c r="KT81" s="124"/>
      <c r="KU81" s="124"/>
      <c r="KV81" s="124"/>
      <c r="KW81" s="124"/>
      <c r="KX81" s="124"/>
      <c r="KY81" s="124"/>
      <c r="KZ81" s="124"/>
      <c r="LA81" s="124"/>
      <c r="LB81" s="124"/>
      <c r="LC81" s="124"/>
      <c r="LD81" s="124"/>
      <c r="LE81" s="124"/>
      <c r="LF81" s="124"/>
      <c r="LG81" s="124"/>
      <c r="LH81" s="124"/>
      <c r="LI81" s="124"/>
      <c r="LJ81" s="124"/>
      <c r="LK81" s="124"/>
      <c r="LL81" s="124"/>
      <c r="LM81" s="124"/>
      <c r="LN81" s="124"/>
      <c r="LO81" s="124"/>
      <c r="LP81" s="124"/>
      <c r="LQ81" s="124"/>
      <c r="LR81" s="124"/>
      <c r="LS81" s="124"/>
      <c r="LT81" s="124"/>
      <c r="LU81" s="124"/>
      <c r="LV81" s="124"/>
      <c r="LW81" s="124"/>
      <c r="LX81" s="124"/>
      <c r="LY81" s="124"/>
      <c r="LZ81" s="124"/>
      <c r="MA81" s="124"/>
      <c r="MB81" s="124"/>
      <c r="MC81" s="124"/>
      <c r="MD81" s="124"/>
      <c r="ME81" s="124"/>
      <c r="MF81" s="124"/>
      <c r="MG81" s="124"/>
      <c r="MH81" s="124"/>
      <c r="MI81" s="124"/>
      <c r="MJ81" s="124"/>
      <c r="MK81" s="124"/>
      <c r="ML81" s="124"/>
      <c r="MM81" s="124"/>
      <c r="MN81" s="124"/>
      <c r="MO81" s="124"/>
      <c r="MP81" s="124"/>
      <c r="MQ81" s="124"/>
      <c r="MR81" s="124"/>
      <c r="MS81" s="124"/>
      <c r="MT81" s="124"/>
      <c r="MU81" s="124"/>
      <c r="MV81" s="124"/>
      <c r="MW81" s="124"/>
      <c r="MX81" s="124"/>
      <c r="MY81" s="124"/>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5"/>
      <c r="NE82" s="126"/>
      <c r="NF82" s="126"/>
      <c r="NG82" s="126"/>
      <c r="NH82" s="126"/>
      <c r="NI82" s="126"/>
      <c r="NJ82" s="126"/>
      <c r="NK82" s="126"/>
      <c r="NL82" s="126"/>
      <c r="NM82" s="126"/>
      <c r="NN82" s="126"/>
      <c r="NO82" s="126"/>
      <c r="NP82" s="126"/>
      <c r="NQ82" s="126"/>
      <c r="NR82" s="12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go2SMIX9Sh+U6FrKCKOtSVydIZ5+h2stQdXTPPAoIa9kmIFbWE9XkIZ6kzKOL3+8d/RnzP0i7rhrSg6nW5jL8A==" saltValue="m/jbckU+zUqkaE7pcBq76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281000</v>
      </c>
      <c r="D6" s="61">
        <f t="shared" si="1"/>
        <v>47</v>
      </c>
      <c r="E6" s="61">
        <f t="shared" si="1"/>
        <v>14</v>
      </c>
      <c r="F6" s="61">
        <f t="shared" si="1"/>
        <v>0</v>
      </c>
      <c r="G6" s="61">
        <f t="shared" si="1"/>
        <v>1</v>
      </c>
      <c r="H6" s="61" t="str">
        <f>SUBSTITUTE(H8,"　","")</f>
        <v>兵庫県神戸市</v>
      </c>
      <c r="I6" s="61" t="str">
        <f t="shared" si="1"/>
        <v>三宮駐車場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49</v>
      </c>
      <c r="S6" s="63" t="str">
        <f t="shared" si="1"/>
        <v>公共施設</v>
      </c>
      <c r="T6" s="63" t="str">
        <f t="shared" si="1"/>
        <v>無</v>
      </c>
      <c r="U6" s="64">
        <f t="shared" si="1"/>
        <v>25110</v>
      </c>
      <c r="V6" s="64">
        <f t="shared" si="1"/>
        <v>534</v>
      </c>
      <c r="W6" s="64">
        <f t="shared" si="1"/>
        <v>400</v>
      </c>
      <c r="X6" s="63" t="str">
        <f t="shared" si="1"/>
        <v>代行制</v>
      </c>
      <c r="Y6" s="65">
        <f>IF(Y8="-",NA(),Y8)</f>
        <v>184.5</v>
      </c>
      <c r="Z6" s="65">
        <f t="shared" ref="Z6:AH6" si="2">IF(Z8="-",NA(),Z8)</f>
        <v>190.1</v>
      </c>
      <c r="AA6" s="65">
        <f t="shared" si="2"/>
        <v>129.1</v>
      </c>
      <c r="AB6" s="65">
        <f t="shared" si="2"/>
        <v>100.4</v>
      </c>
      <c r="AC6" s="65">
        <f t="shared" si="2"/>
        <v>80.599999999999994</v>
      </c>
      <c r="AD6" s="65">
        <f t="shared" si="2"/>
        <v>106.2</v>
      </c>
      <c r="AE6" s="65">
        <f t="shared" si="2"/>
        <v>108.7</v>
      </c>
      <c r="AF6" s="65">
        <f t="shared" si="2"/>
        <v>121</v>
      </c>
      <c r="AG6" s="65">
        <f t="shared" si="2"/>
        <v>123.7</v>
      </c>
      <c r="AH6" s="65">
        <f t="shared" si="2"/>
        <v>126</v>
      </c>
      <c r="AI6" s="62" t="str">
        <f>IF(AI8="-","",IF(AI8="-","【-】","【"&amp;SUBSTITUTE(TEXT(AI8,"#,##0.0"),"-","△")&amp;"】"))</f>
        <v>【275.4】</v>
      </c>
      <c r="AJ6" s="65">
        <f>IF(AJ8="-",NA(),AJ8)</f>
        <v>82.9</v>
      </c>
      <c r="AK6" s="65">
        <f t="shared" ref="AK6:AS6" si="3">IF(AK8="-",NA(),AK8)</f>
        <v>72.400000000000006</v>
      </c>
      <c r="AL6" s="65">
        <f t="shared" si="3"/>
        <v>12.8</v>
      </c>
      <c r="AM6" s="65">
        <f t="shared" si="3"/>
        <v>33.6</v>
      </c>
      <c r="AN6" s="65">
        <f t="shared" si="3"/>
        <v>7.8</v>
      </c>
      <c r="AO6" s="65">
        <f t="shared" si="3"/>
        <v>23.3</v>
      </c>
      <c r="AP6" s="65">
        <f t="shared" si="3"/>
        <v>19.5</v>
      </c>
      <c r="AQ6" s="65">
        <f t="shared" si="3"/>
        <v>15.7</v>
      </c>
      <c r="AR6" s="65">
        <f t="shared" si="3"/>
        <v>13.8</v>
      </c>
      <c r="AS6" s="65">
        <f t="shared" si="3"/>
        <v>12.6</v>
      </c>
      <c r="AT6" s="62" t="str">
        <f>IF(AT8="-","",IF(AT8="-","【-】","【"&amp;SUBSTITUTE(TEXT(AT8,"#,##0.0"),"-","△")&amp;"】"))</f>
        <v>【13.3】</v>
      </c>
      <c r="AU6" s="66">
        <f>IF(AU8="-",NA(),AU8)</f>
        <v>725</v>
      </c>
      <c r="AV6" s="66">
        <f t="shared" ref="AV6:BD6" si="4">IF(AV8="-",NA(),AV8)</f>
        <v>514</v>
      </c>
      <c r="AW6" s="66">
        <f t="shared" si="4"/>
        <v>97</v>
      </c>
      <c r="AX6" s="66">
        <f t="shared" si="4"/>
        <v>446</v>
      </c>
      <c r="AY6" s="66">
        <f t="shared" si="4"/>
        <v>93</v>
      </c>
      <c r="AZ6" s="66">
        <f t="shared" si="4"/>
        <v>526</v>
      </c>
      <c r="BA6" s="66">
        <f t="shared" si="4"/>
        <v>437</v>
      </c>
      <c r="BB6" s="66">
        <f t="shared" si="4"/>
        <v>350</v>
      </c>
      <c r="BC6" s="66">
        <f t="shared" si="4"/>
        <v>309</v>
      </c>
      <c r="BD6" s="66">
        <f t="shared" si="4"/>
        <v>268</v>
      </c>
      <c r="BE6" s="64" t="str">
        <f>IF(BE8="-","",IF(BE8="-","【-】","【"&amp;SUBSTITUTE(TEXT(BE8,"#,##0"),"-","△")&amp;"】"))</f>
        <v>【140】</v>
      </c>
      <c r="BF6" s="65">
        <f>IF(BF8="-",NA(),BF8)</f>
        <v>18.8</v>
      </c>
      <c r="BG6" s="65">
        <f t="shared" ref="BG6:BO6" si="5">IF(BG8="-",NA(),BG8)</f>
        <v>32.9</v>
      </c>
      <c r="BH6" s="65">
        <f t="shared" si="5"/>
        <v>30.9</v>
      </c>
      <c r="BI6" s="65">
        <f t="shared" si="5"/>
        <v>42.7</v>
      </c>
      <c r="BJ6" s="65">
        <f t="shared" si="5"/>
        <v>6.5</v>
      </c>
      <c r="BK6" s="65">
        <f t="shared" si="5"/>
        <v>13.1</v>
      </c>
      <c r="BL6" s="65">
        <f t="shared" si="5"/>
        <v>15.5</v>
      </c>
      <c r="BM6" s="65">
        <f t="shared" si="5"/>
        <v>12.9</v>
      </c>
      <c r="BN6" s="65">
        <f t="shared" si="5"/>
        <v>10.6</v>
      </c>
      <c r="BO6" s="65">
        <f t="shared" si="5"/>
        <v>13.9</v>
      </c>
      <c r="BP6" s="62" t="str">
        <f>IF(BP8="-","",IF(BP8="-","【-】","【"&amp;SUBSTITUTE(TEXT(BP8,"#,##0.0"),"-","△")&amp;"】"))</f>
        <v>【45.2】</v>
      </c>
      <c r="BQ6" s="66">
        <f>IF(BQ8="-",NA(),BQ8)</f>
        <v>47109</v>
      </c>
      <c r="BR6" s="66">
        <f t="shared" ref="BR6:BZ6" si="6">IF(BR8="-",NA(),BR8)</f>
        <v>79902</v>
      </c>
      <c r="BS6" s="66">
        <f t="shared" si="6"/>
        <v>78890</v>
      </c>
      <c r="BT6" s="66">
        <f t="shared" si="6"/>
        <v>116811</v>
      </c>
      <c r="BU6" s="66">
        <f t="shared" si="6"/>
        <v>17169</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f t="shared" si="7"/>
        <v>1617026</v>
      </c>
      <c r="CO6" s="65"/>
      <c r="CP6" s="65"/>
      <c r="CQ6" s="65"/>
      <c r="CR6" s="65"/>
      <c r="CS6" s="65"/>
      <c r="CT6" s="65"/>
      <c r="CU6" s="65"/>
      <c r="CV6" s="65"/>
      <c r="CW6" s="65"/>
      <c r="CX6" s="65"/>
      <c r="CY6" s="62" t="s">
        <v>110</v>
      </c>
      <c r="CZ6" s="65">
        <f>IF(CZ8="-",NA(),CZ8)</f>
        <v>21.3</v>
      </c>
      <c r="DA6" s="65">
        <f t="shared" ref="DA6:DI6" si="8">IF(DA8="-",NA(),DA8)</f>
        <v>14.9</v>
      </c>
      <c r="DB6" s="65">
        <f t="shared" si="8"/>
        <v>7.2</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144.4</v>
      </c>
      <c r="DL6" s="65">
        <f t="shared" ref="DL6:DT6" si="9">IF(DL8="-",NA(),DL8)</f>
        <v>148.9</v>
      </c>
      <c r="DM6" s="65">
        <f t="shared" si="9"/>
        <v>148.9</v>
      </c>
      <c r="DN6" s="65">
        <f t="shared" si="9"/>
        <v>158.1</v>
      </c>
      <c r="DO6" s="65">
        <f t="shared" si="9"/>
        <v>154.69999999999999</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281000</v>
      </c>
      <c r="D7" s="61">
        <f t="shared" si="10"/>
        <v>47</v>
      </c>
      <c r="E7" s="61">
        <f t="shared" si="10"/>
        <v>14</v>
      </c>
      <c r="F7" s="61">
        <f t="shared" si="10"/>
        <v>0</v>
      </c>
      <c r="G7" s="61">
        <f t="shared" si="10"/>
        <v>1</v>
      </c>
      <c r="H7" s="61" t="str">
        <f t="shared" si="10"/>
        <v>兵庫県　神戸市</v>
      </c>
      <c r="I7" s="61" t="str">
        <f t="shared" si="10"/>
        <v>三宮駐車場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49</v>
      </c>
      <c r="S7" s="63" t="str">
        <f t="shared" si="10"/>
        <v>公共施設</v>
      </c>
      <c r="T7" s="63" t="str">
        <f t="shared" si="10"/>
        <v>無</v>
      </c>
      <c r="U7" s="64">
        <f t="shared" si="10"/>
        <v>25110</v>
      </c>
      <c r="V7" s="64">
        <f t="shared" si="10"/>
        <v>534</v>
      </c>
      <c r="W7" s="64">
        <f t="shared" si="10"/>
        <v>400</v>
      </c>
      <c r="X7" s="63" t="str">
        <f t="shared" si="10"/>
        <v>代行制</v>
      </c>
      <c r="Y7" s="65">
        <f>Y8</f>
        <v>184.5</v>
      </c>
      <c r="Z7" s="65">
        <f t="shared" ref="Z7:AH7" si="11">Z8</f>
        <v>190.1</v>
      </c>
      <c r="AA7" s="65">
        <f t="shared" si="11"/>
        <v>129.1</v>
      </c>
      <c r="AB7" s="65">
        <f t="shared" si="11"/>
        <v>100.4</v>
      </c>
      <c r="AC7" s="65">
        <f t="shared" si="11"/>
        <v>80.599999999999994</v>
      </c>
      <c r="AD7" s="65">
        <f t="shared" si="11"/>
        <v>106.2</v>
      </c>
      <c r="AE7" s="65">
        <f t="shared" si="11"/>
        <v>108.7</v>
      </c>
      <c r="AF7" s="65">
        <f t="shared" si="11"/>
        <v>121</v>
      </c>
      <c r="AG7" s="65">
        <f t="shared" si="11"/>
        <v>123.7</v>
      </c>
      <c r="AH7" s="65">
        <f t="shared" si="11"/>
        <v>126</v>
      </c>
      <c r="AI7" s="62"/>
      <c r="AJ7" s="65">
        <f>AJ8</f>
        <v>82.9</v>
      </c>
      <c r="AK7" s="65">
        <f t="shared" ref="AK7:AS7" si="12">AK8</f>
        <v>72.400000000000006</v>
      </c>
      <c r="AL7" s="65">
        <f t="shared" si="12"/>
        <v>12.8</v>
      </c>
      <c r="AM7" s="65">
        <f t="shared" si="12"/>
        <v>33.6</v>
      </c>
      <c r="AN7" s="65">
        <f t="shared" si="12"/>
        <v>7.8</v>
      </c>
      <c r="AO7" s="65">
        <f t="shared" si="12"/>
        <v>23.3</v>
      </c>
      <c r="AP7" s="65">
        <f t="shared" si="12"/>
        <v>19.5</v>
      </c>
      <c r="AQ7" s="65">
        <f t="shared" si="12"/>
        <v>15.7</v>
      </c>
      <c r="AR7" s="65">
        <f t="shared" si="12"/>
        <v>13.8</v>
      </c>
      <c r="AS7" s="65">
        <f t="shared" si="12"/>
        <v>12.6</v>
      </c>
      <c r="AT7" s="62"/>
      <c r="AU7" s="66">
        <f>AU8</f>
        <v>725</v>
      </c>
      <c r="AV7" s="66">
        <f t="shared" ref="AV7:BD7" si="13">AV8</f>
        <v>514</v>
      </c>
      <c r="AW7" s="66">
        <f t="shared" si="13"/>
        <v>97</v>
      </c>
      <c r="AX7" s="66">
        <f t="shared" si="13"/>
        <v>446</v>
      </c>
      <c r="AY7" s="66">
        <f t="shared" si="13"/>
        <v>93</v>
      </c>
      <c r="AZ7" s="66">
        <f t="shared" si="13"/>
        <v>526</v>
      </c>
      <c r="BA7" s="66">
        <f t="shared" si="13"/>
        <v>437</v>
      </c>
      <c r="BB7" s="66">
        <f t="shared" si="13"/>
        <v>350</v>
      </c>
      <c r="BC7" s="66">
        <f t="shared" si="13"/>
        <v>309</v>
      </c>
      <c r="BD7" s="66">
        <f t="shared" si="13"/>
        <v>268</v>
      </c>
      <c r="BE7" s="64"/>
      <c r="BF7" s="65">
        <f>BF8</f>
        <v>18.8</v>
      </c>
      <c r="BG7" s="65">
        <f t="shared" ref="BG7:BO7" si="14">BG8</f>
        <v>32.9</v>
      </c>
      <c r="BH7" s="65">
        <f t="shared" si="14"/>
        <v>30.9</v>
      </c>
      <c r="BI7" s="65">
        <f t="shared" si="14"/>
        <v>42.7</v>
      </c>
      <c r="BJ7" s="65">
        <f t="shared" si="14"/>
        <v>6.5</v>
      </c>
      <c r="BK7" s="65">
        <f t="shared" si="14"/>
        <v>13.1</v>
      </c>
      <c r="BL7" s="65">
        <f t="shared" si="14"/>
        <v>15.5</v>
      </c>
      <c r="BM7" s="65">
        <f t="shared" si="14"/>
        <v>12.9</v>
      </c>
      <c r="BN7" s="65">
        <f t="shared" si="14"/>
        <v>10.6</v>
      </c>
      <c r="BO7" s="65">
        <f t="shared" si="14"/>
        <v>13.9</v>
      </c>
      <c r="BP7" s="62"/>
      <c r="BQ7" s="66">
        <f>BQ8</f>
        <v>47109</v>
      </c>
      <c r="BR7" s="66">
        <f t="shared" ref="BR7:BZ7" si="15">BR8</f>
        <v>79902</v>
      </c>
      <c r="BS7" s="66">
        <f t="shared" si="15"/>
        <v>78890</v>
      </c>
      <c r="BT7" s="66">
        <f t="shared" si="15"/>
        <v>116811</v>
      </c>
      <c r="BU7" s="66">
        <f t="shared" si="15"/>
        <v>17169</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1617026</v>
      </c>
      <c r="CO7" s="65" t="s">
        <v>112</v>
      </c>
      <c r="CP7" s="65" t="s">
        <v>112</v>
      </c>
      <c r="CQ7" s="65" t="s">
        <v>112</v>
      </c>
      <c r="CR7" s="65" t="s">
        <v>112</v>
      </c>
      <c r="CS7" s="65" t="s">
        <v>112</v>
      </c>
      <c r="CT7" s="65" t="s">
        <v>112</v>
      </c>
      <c r="CU7" s="65" t="s">
        <v>112</v>
      </c>
      <c r="CV7" s="65" t="s">
        <v>112</v>
      </c>
      <c r="CW7" s="65" t="s">
        <v>112</v>
      </c>
      <c r="CX7" s="65" t="s">
        <v>113</v>
      </c>
      <c r="CY7" s="62"/>
      <c r="CZ7" s="65">
        <f>CZ8</f>
        <v>21.3</v>
      </c>
      <c r="DA7" s="65">
        <f t="shared" ref="DA7:DI7" si="16">DA8</f>
        <v>14.9</v>
      </c>
      <c r="DB7" s="65">
        <f t="shared" si="16"/>
        <v>7.2</v>
      </c>
      <c r="DC7" s="65">
        <f t="shared" si="16"/>
        <v>0</v>
      </c>
      <c r="DD7" s="65">
        <f t="shared" si="16"/>
        <v>0</v>
      </c>
      <c r="DE7" s="65">
        <f t="shared" si="16"/>
        <v>329.2</v>
      </c>
      <c r="DF7" s="65">
        <f t="shared" si="16"/>
        <v>205.4</v>
      </c>
      <c r="DG7" s="65">
        <f t="shared" si="16"/>
        <v>155</v>
      </c>
      <c r="DH7" s="65">
        <f t="shared" si="16"/>
        <v>181.2</v>
      </c>
      <c r="DI7" s="65">
        <f t="shared" si="16"/>
        <v>152.4</v>
      </c>
      <c r="DJ7" s="62"/>
      <c r="DK7" s="65">
        <f>DK8</f>
        <v>144.4</v>
      </c>
      <c r="DL7" s="65">
        <f t="shared" ref="DL7:DT7" si="17">DL8</f>
        <v>148.9</v>
      </c>
      <c r="DM7" s="65">
        <f t="shared" si="17"/>
        <v>148.9</v>
      </c>
      <c r="DN7" s="65">
        <f t="shared" si="17"/>
        <v>158.1</v>
      </c>
      <c r="DO7" s="65">
        <f t="shared" si="17"/>
        <v>154.69999999999999</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281000</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49</v>
      </c>
      <c r="S8" s="70" t="s">
        <v>123</v>
      </c>
      <c r="T8" s="70" t="s">
        <v>124</v>
      </c>
      <c r="U8" s="71">
        <v>25110</v>
      </c>
      <c r="V8" s="71">
        <v>534</v>
      </c>
      <c r="W8" s="71">
        <v>400</v>
      </c>
      <c r="X8" s="70" t="s">
        <v>125</v>
      </c>
      <c r="Y8" s="72">
        <v>184.5</v>
      </c>
      <c r="Z8" s="72">
        <v>190.1</v>
      </c>
      <c r="AA8" s="72">
        <v>129.1</v>
      </c>
      <c r="AB8" s="72">
        <v>100.4</v>
      </c>
      <c r="AC8" s="72">
        <v>80.599999999999994</v>
      </c>
      <c r="AD8" s="72">
        <v>106.2</v>
      </c>
      <c r="AE8" s="72">
        <v>108.7</v>
      </c>
      <c r="AF8" s="72">
        <v>121</v>
      </c>
      <c r="AG8" s="72">
        <v>123.7</v>
      </c>
      <c r="AH8" s="72">
        <v>126</v>
      </c>
      <c r="AI8" s="69">
        <v>275.39999999999998</v>
      </c>
      <c r="AJ8" s="72">
        <v>82.9</v>
      </c>
      <c r="AK8" s="72">
        <v>72.400000000000006</v>
      </c>
      <c r="AL8" s="72">
        <v>12.8</v>
      </c>
      <c r="AM8" s="72">
        <v>33.6</v>
      </c>
      <c r="AN8" s="72">
        <v>7.8</v>
      </c>
      <c r="AO8" s="72">
        <v>23.3</v>
      </c>
      <c r="AP8" s="72">
        <v>19.5</v>
      </c>
      <c r="AQ8" s="72">
        <v>15.7</v>
      </c>
      <c r="AR8" s="72">
        <v>13.8</v>
      </c>
      <c r="AS8" s="72">
        <v>12.6</v>
      </c>
      <c r="AT8" s="69">
        <v>13.3</v>
      </c>
      <c r="AU8" s="73">
        <v>725</v>
      </c>
      <c r="AV8" s="73">
        <v>514</v>
      </c>
      <c r="AW8" s="73">
        <v>97</v>
      </c>
      <c r="AX8" s="73">
        <v>446</v>
      </c>
      <c r="AY8" s="73">
        <v>93</v>
      </c>
      <c r="AZ8" s="73">
        <v>526</v>
      </c>
      <c r="BA8" s="73">
        <v>437</v>
      </c>
      <c r="BB8" s="73">
        <v>350</v>
      </c>
      <c r="BC8" s="73">
        <v>309</v>
      </c>
      <c r="BD8" s="73">
        <v>268</v>
      </c>
      <c r="BE8" s="73">
        <v>140</v>
      </c>
      <c r="BF8" s="72">
        <v>18.8</v>
      </c>
      <c r="BG8" s="72">
        <v>32.9</v>
      </c>
      <c r="BH8" s="72">
        <v>30.9</v>
      </c>
      <c r="BI8" s="72">
        <v>42.7</v>
      </c>
      <c r="BJ8" s="72">
        <v>6.5</v>
      </c>
      <c r="BK8" s="72">
        <v>13.1</v>
      </c>
      <c r="BL8" s="72">
        <v>15.5</v>
      </c>
      <c r="BM8" s="72">
        <v>12.9</v>
      </c>
      <c r="BN8" s="72">
        <v>10.6</v>
      </c>
      <c r="BO8" s="72">
        <v>13.9</v>
      </c>
      <c r="BP8" s="69">
        <v>45.2</v>
      </c>
      <c r="BQ8" s="73">
        <v>47109</v>
      </c>
      <c r="BR8" s="73">
        <v>79902</v>
      </c>
      <c r="BS8" s="73">
        <v>78890</v>
      </c>
      <c r="BT8" s="74">
        <v>116811</v>
      </c>
      <c r="BU8" s="74">
        <v>17169</v>
      </c>
      <c r="BV8" s="73">
        <v>12369</v>
      </c>
      <c r="BW8" s="73">
        <v>12227</v>
      </c>
      <c r="BX8" s="73">
        <v>11248</v>
      </c>
      <c r="BY8" s="73">
        <v>13697</v>
      </c>
      <c r="BZ8" s="73">
        <v>15586</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1617026</v>
      </c>
      <c r="CO8" s="72" t="s">
        <v>118</v>
      </c>
      <c r="CP8" s="72" t="s">
        <v>118</v>
      </c>
      <c r="CQ8" s="72" t="s">
        <v>118</v>
      </c>
      <c r="CR8" s="72" t="s">
        <v>118</v>
      </c>
      <c r="CS8" s="72" t="s">
        <v>118</v>
      </c>
      <c r="CT8" s="72" t="s">
        <v>118</v>
      </c>
      <c r="CU8" s="72" t="s">
        <v>118</v>
      </c>
      <c r="CV8" s="72" t="s">
        <v>118</v>
      </c>
      <c r="CW8" s="72" t="s">
        <v>118</v>
      </c>
      <c r="CX8" s="72" t="s">
        <v>118</v>
      </c>
      <c r="CY8" s="69" t="s">
        <v>118</v>
      </c>
      <c r="CZ8" s="72">
        <v>21.3</v>
      </c>
      <c r="DA8" s="72">
        <v>14.9</v>
      </c>
      <c r="DB8" s="72">
        <v>7.2</v>
      </c>
      <c r="DC8" s="72">
        <v>0</v>
      </c>
      <c r="DD8" s="72">
        <v>0</v>
      </c>
      <c r="DE8" s="72">
        <v>329.2</v>
      </c>
      <c r="DF8" s="72">
        <v>205.4</v>
      </c>
      <c r="DG8" s="72">
        <v>155</v>
      </c>
      <c r="DH8" s="72">
        <v>181.2</v>
      </c>
      <c r="DI8" s="72">
        <v>152.4</v>
      </c>
      <c r="DJ8" s="69">
        <v>122.6</v>
      </c>
      <c r="DK8" s="72">
        <v>144.4</v>
      </c>
      <c r="DL8" s="72">
        <v>148.9</v>
      </c>
      <c r="DM8" s="72">
        <v>148.9</v>
      </c>
      <c r="DN8" s="72">
        <v>158.1</v>
      </c>
      <c r="DO8" s="72">
        <v>154.69999999999999</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2018-03-19T10:03:48Z</cp:lastPrinted>
  <dcterms:created xsi:type="dcterms:W3CDTF">2018-02-09T01:50:11Z</dcterms:created>
  <dcterms:modified xsi:type="dcterms:W3CDTF">2018-03-26T02:10:34Z</dcterms:modified>
  <cp:category/>
</cp:coreProperties>
</file>