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8兵庫県神戸市-\"/>
    </mc:Choice>
  </mc:AlternateContent>
  <workbookProtection workbookAlgorithmName="SHA-512" workbookHashValue="FSSMiziMpfRftFk2rgiJ5mxw/TrpT2DKE6MHqB1PaW+KDnQVpWXJLKVtBgo+/ITMiW/S5jwMvWHXZ1FoQIbc/w==" workbookSaltValue="lvv5QqnrK1LoD/cMrDFK2w==" workbookSpinCount="100000" lockStructure="1"/>
  <bookViews>
    <workbookView xWindow="7476" yWindow="-36" windowWidth="13068"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JV32" i="4" s="1"/>
  <c r="DP7" i="5"/>
  <c r="DO7" i="5"/>
  <c r="MA31" i="4" s="1"/>
  <c r="DN7" i="5"/>
  <c r="LH31" i="4" s="1"/>
  <c r="DM7" i="5"/>
  <c r="KO31" i="4" s="1"/>
  <c r="DL7" i="5"/>
  <c r="DK7" i="5"/>
  <c r="DI7" i="5"/>
  <c r="DH7" i="5"/>
  <c r="LT78" i="4" s="1"/>
  <c r="DG7" i="5"/>
  <c r="DF7" i="5"/>
  <c r="KP78" i="4" s="1"/>
  <c r="DE7" i="5"/>
  <c r="KA78" i="4" s="1"/>
  <c r="DD7" i="5"/>
  <c r="MI77" i="4" s="1"/>
  <c r="DC7" i="5"/>
  <c r="DB7" i="5"/>
  <c r="DA7" i="5"/>
  <c r="CZ7" i="5"/>
  <c r="KA77" i="4" s="1"/>
  <c r="CN7" i="5"/>
  <c r="CM7" i="5"/>
  <c r="BZ7" i="5"/>
  <c r="MA53" i="4" s="1"/>
  <c r="BY7" i="5"/>
  <c r="LH53" i="4" s="1"/>
  <c r="BX7" i="5"/>
  <c r="BW7" i="5"/>
  <c r="BV7" i="5"/>
  <c r="BU7" i="5"/>
  <c r="MA52" i="4" s="1"/>
  <c r="BT7" i="5"/>
  <c r="BS7" i="5"/>
  <c r="KO52" i="4" s="1"/>
  <c r="BR7" i="5"/>
  <c r="JV52" i="4" s="1"/>
  <c r="BQ7" i="5"/>
  <c r="JC52" i="4" s="1"/>
  <c r="BO7" i="5"/>
  <c r="BN7" i="5"/>
  <c r="GQ53" i="4" s="1"/>
  <c r="BM7" i="5"/>
  <c r="FX53" i="4" s="1"/>
  <c r="BL7" i="5"/>
  <c r="FE53" i="4" s="1"/>
  <c r="BK7" i="5"/>
  <c r="BJ7" i="5"/>
  <c r="BI7" i="5"/>
  <c r="GQ52" i="4" s="1"/>
  <c r="BH7" i="5"/>
  <c r="BG7" i="5"/>
  <c r="BF7" i="5"/>
  <c r="BD7" i="5"/>
  <c r="CS53" i="4" s="1"/>
  <c r="BC7" i="5"/>
  <c r="BZ53" i="4" s="1"/>
  <c r="BB7" i="5"/>
  <c r="BA7" i="5"/>
  <c r="AZ7" i="5"/>
  <c r="AY7" i="5"/>
  <c r="CS52" i="4" s="1"/>
  <c r="AX7" i="5"/>
  <c r="AW7" i="5"/>
  <c r="BG52" i="4" s="1"/>
  <c r="AV7" i="5"/>
  <c r="AN52" i="4" s="1"/>
  <c r="AU7" i="5"/>
  <c r="U52" i="4" s="1"/>
  <c r="AS7" i="5"/>
  <c r="AR7" i="5"/>
  <c r="GQ32" i="4" s="1"/>
  <c r="AQ7" i="5"/>
  <c r="FX32" i="4" s="1"/>
  <c r="AP7" i="5"/>
  <c r="AO7" i="5"/>
  <c r="AN7" i="5"/>
  <c r="HJ31" i="4" s="1"/>
  <c r="AM7" i="5"/>
  <c r="GQ31" i="4" s="1"/>
  <c r="AL7" i="5"/>
  <c r="FX31" i="4" s="1"/>
  <c r="AK7" i="5"/>
  <c r="AJ7" i="5"/>
  <c r="AH7" i="5"/>
  <c r="CS32" i="4" s="1"/>
  <c r="AG7" i="5"/>
  <c r="BZ32" i="4" s="1"/>
  <c r="AF7" i="5"/>
  <c r="AE7" i="5"/>
  <c r="AD7" i="5"/>
  <c r="AC7" i="5"/>
  <c r="CS31" i="4" s="1"/>
  <c r="AB7" i="5"/>
  <c r="AA7" i="5"/>
  <c r="BG31" i="4" s="1"/>
  <c r="Z7" i="5"/>
  <c r="AN31" i="4" s="1"/>
  <c r="Y7" i="5"/>
  <c r="U31" i="4" s="1"/>
  <c r="X7" i="5"/>
  <c r="W7" i="5"/>
  <c r="JQ10" i="4" s="1"/>
  <c r="V7" i="5"/>
  <c r="HX10" i="4" s="1"/>
  <c r="U7" i="5"/>
  <c r="LJ8" i="4" s="1"/>
  <c r="T7" i="5"/>
  <c r="S7" i="5"/>
  <c r="HX8" i="4" s="1"/>
  <c r="R7" i="5"/>
  <c r="DU10" i="4" s="1"/>
  <c r="Q7" i="5"/>
  <c r="CF10" i="4" s="1"/>
  <c r="P7" i="5"/>
  <c r="O7" i="5"/>
  <c r="N7" i="5"/>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JC53" i="4"/>
  <c r="HJ53" i="4"/>
  <c r="EL53" i="4"/>
  <c r="BG53" i="4"/>
  <c r="AN53" i="4"/>
  <c r="U53" i="4"/>
  <c r="LH52" i="4"/>
  <c r="HJ52" i="4"/>
  <c r="FX52" i="4"/>
  <c r="FE52" i="4"/>
  <c r="EL52" i="4"/>
  <c r="BZ52" i="4"/>
  <c r="MA32" i="4"/>
  <c r="JC32" i="4"/>
  <c r="HJ32" i="4"/>
  <c r="FE32" i="4"/>
  <c r="EL32" i="4"/>
  <c r="BG32" i="4"/>
  <c r="AN32" i="4"/>
  <c r="U32" i="4"/>
  <c r="JV31" i="4"/>
  <c r="JC31" i="4"/>
  <c r="FE31" i="4"/>
  <c r="EL31" i="4"/>
  <c r="BZ31" i="4"/>
  <c r="LJ10" i="4"/>
  <c r="AQ10" i="4"/>
  <c r="B10" i="4"/>
  <c r="JQ8" i="4"/>
  <c r="DU8" i="4"/>
  <c r="CF8" i="4"/>
  <c r="BZ76" i="4" l="1"/>
  <c r="MI76" i="4"/>
  <c r="HJ51" i="4"/>
  <c r="MA30" i="4"/>
  <c r="CS30" i="4"/>
  <c r="MA51" i="4"/>
  <c r="IT76" i="4"/>
  <c r="CS51" i="4"/>
  <c r="HJ30" i="4"/>
  <c r="C11" i="5"/>
  <c r="D11" i="5"/>
  <c r="E11" i="5"/>
  <c r="B11" i="5"/>
  <c r="BK76" i="4" l="1"/>
  <c r="LH51" i="4"/>
  <c r="LT76" i="4"/>
  <c r="GQ51" i="4"/>
  <c r="LH30" i="4"/>
  <c r="IE76" i="4"/>
  <c r="BZ51" i="4"/>
  <c r="GQ30" i="4"/>
  <c r="BZ30" i="4"/>
  <c r="BG30" i="4"/>
  <c r="FX30" i="4"/>
  <c r="AV76" i="4"/>
  <c r="KO51" i="4"/>
  <c r="FX51" i="4"/>
  <c r="KO30" i="4"/>
  <c r="HP76" i="4"/>
  <c r="BG51" i="4"/>
  <c r="LE76" i="4"/>
  <c r="JV30" i="4"/>
  <c r="HA76" i="4"/>
  <c r="AN51" i="4"/>
  <c r="FE30" i="4"/>
  <c r="AN30" i="4"/>
  <c r="AG76" i="4"/>
  <c r="JV51" i="4"/>
  <c r="KP76" i="4"/>
  <c r="FE51" i="4"/>
  <c r="R76" i="4"/>
  <c r="KA76" i="4"/>
  <c r="EL51" i="4"/>
  <c r="JC30" i="4"/>
  <c r="GL76" i="4"/>
  <c r="U51" i="4"/>
  <c r="EL30" i="4"/>
  <c r="U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<sst xmlns="http://schemas.openxmlformats.org/spreadsheetml/2006/main" count="286" uniqueCount="136">
  <si>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</si>
  <si>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</si>
  <si>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</si>
  <si>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</si>
  <si>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</si>
  <si>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</si>
  <si>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</si>
  <si>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</si>
  <si>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</si>
  <si>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</si>
  <si>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</si>
  <si>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</si>
  <si>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</si>
  <si>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</si>
  <si>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</si>
  <si>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</si>
  <si>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</si>
  <si>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</si>
  <si>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</si>
  <si>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</si>
  <si>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</si>
  <si>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</si>
  <si>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</si>
  <si>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</si>
  <si>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</si>
  <si>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</si>
  <si>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</si>
  <si>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</si>
  <si>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</si>
  <si>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</si>
  <si>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</si>
  <si>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</si>
  <si>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</si>
  <si>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</si>
  <si>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</si>
  <si>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</si>
  <si>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</si>
  <si>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</si>
  <si>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</si>
  <si>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</si>
  <si>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</si>
  <si>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</si>
  <si>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</si>
  <si>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</si>
  <si>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</si>
  <si>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</si>
  <si>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</si>
  <si>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</si>
  <si>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</si>
  <si>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</si>
  <si>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</si>
  <si>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</si>
  <si>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</si>
  <si>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</si>
  <si>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</si>
  <si>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</si>
  <si>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</si>
  <si>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</si>
  <si>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</si>
  <si>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</si>
  <si>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</si>
  <si>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</si>
  <si>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</si>
  <si>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</si>
  <si>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</si>
  <si>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</si>
  <si>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</si>
  <si>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</si>
  <si>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</si>
  <si>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</si>
  <si>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</si>
  <si>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</si>
  <si>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</si>
  <si>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</si>
  <si>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</si>
  <si>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</si>
  <si>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</si>
  <si>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</si>
  <si>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</si>
  <si>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</si>
  <si>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</si>
  <si>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</si>
  <si>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</si>
  <si>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</si>
  <si>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</si>
  <si>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</si>
  <si>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</si>
  <si>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</si>
  <si>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</si>
  <si>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</si>
  <si>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</si>
  <si>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</si>
  <si>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</si>
  <si>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</si>
  <si>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</si>
  <si>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</si>
  <si>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</si>
  <si>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</si>
  <si>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</si>
  <si>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</si>
  <si>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</si>
  <si>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</si>
  <si>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</si>
  <si>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</si>
  <si>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</si>
  <si>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</si>
  <si>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</si>
  <si>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</si>
  <si>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</si>
  <si>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</si>
  <si>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</si>
  <si>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表参照用</t>
    <rPh sb="0" eb="1">
      <t>ヒョウ</t>
    </rPh>
    <rPh sb="1" eb="4">
      <t>サンショウヨウ</t>
    </rPh>
    <phoneticPr fontId="10"/>
  </si>
  <si>
    <t xml:space="preserve"> </t>
  </si>
  <si>
    <t xml:space="preserve"> </t>
    <phoneticPr fontId="10"/>
  </si>
  <si>
    <t>兵庫県　神戸市</t>
  </si>
  <si>
    <t>花隈駐車場</t>
  </si>
  <si>
    <t>法非適用</t>
  </si>
  <si>
    <t>駐車場整備事業</t>
  </si>
  <si>
    <t>-</t>
  </si>
  <si>
    <t>Ａ２Ｂ１</t>
  </si>
  <si>
    <t>該当数値なし</t>
  </si>
  <si>
    <t>都市計画駐車場</t>
  </si>
  <si>
    <t>地下式</t>
  </si>
  <si>
    <t>駅</t>
  </si>
  <si>
    <t>無</t>
  </si>
  <si>
    <t>代行制</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</si>
  <si>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</si>
  <si>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</si>
  <si>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</si>
  <si>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</si>
  <si>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</si>
  <si>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⑧設備投資見込額は大きいが、設備関係の更新時期を迎えるためである。付近の駐車需要を満たすため、今後も計画的に施設の維持管理を行う必要がある。⑩企業債残高対料金収入比率は年々下がっており、健全といえる。</t>
    <rPh sb="1" eb="3">
      <t>セツビ</t>
    </rPh>
    <rPh sb="3" eb="5">
      <t>トウシ</t>
    </rPh>
    <rPh sb="5" eb="7">
      <t>ミコ</t>
    </rPh>
    <rPh sb="7" eb="8">
      <t>ガク</t>
    </rPh>
    <rPh sb="9" eb="10">
      <t>オオ</t>
    </rPh>
    <rPh sb="14" eb="16">
      <t>セツビ</t>
    </rPh>
    <rPh sb="16" eb="18">
      <t>カンケイ</t>
    </rPh>
    <rPh sb="19" eb="21">
      <t>コウシン</t>
    </rPh>
    <rPh sb="21" eb="23">
      <t>ジキ</t>
    </rPh>
    <rPh sb="24" eb="25">
      <t>ムカ</t>
    </rPh>
    <rPh sb="33" eb="35">
      <t>フキン</t>
    </rPh>
    <rPh sb="36" eb="38">
      <t>チュウシャ</t>
    </rPh>
    <rPh sb="38" eb="40">
      <t>ジュヨウ</t>
    </rPh>
    <rPh sb="41" eb="42">
      <t>ミ</t>
    </rPh>
    <rPh sb="47" eb="49">
      <t>コンゴ</t>
    </rPh>
    <rPh sb="50" eb="53">
      <t>ケイカクテキ</t>
    </rPh>
    <rPh sb="54" eb="56">
      <t>シセツ</t>
    </rPh>
    <rPh sb="57" eb="59">
      <t>イジ</t>
    </rPh>
    <rPh sb="59" eb="61">
      <t>カンリ</t>
    </rPh>
    <rPh sb="62" eb="63">
      <t>オコナ</t>
    </rPh>
    <rPh sb="64" eb="66">
      <t>ヒツヨウ</t>
    </rPh>
    <phoneticPr fontId="7"/>
  </si>
  <si>
    <t>⑪稼働率は類似施設平均を下回っている。理由としては、通勤目的の利用が高いなど1台当たりの駐車時間が長いことが考えられる。</t>
    <rPh sb="1" eb="3">
      <t>カドウ</t>
    </rPh>
    <rPh sb="3" eb="4">
      <t>リツ</t>
    </rPh>
    <rPh sb="5" eb="7">
      <t>ルイジ</t>
    </rPh>
    <rPh sb="7" eb="9">
      <t>シセツ</t>
    </rPh>
    <rPh sb="9" eb="11">
      <t>ヘイキン</t>
    </rPh>
    <rPh sb="12" eb="14">
      <t>シタマワ</t>
    </rPh>
    <rPh sb="19" eb="21">
      <t>リユウ</t>
    </rPh>
    <rPh sb="26" eb="28">
      <t>ツウキン</t>
    </rPh>
    <rPh sb="28" eb="30">
      <t>モクテキ</t>
    </rPh>
    <rPh sb="31" eb="33">
      <t>リヨウ</t>
    </rPh>
    <rPh sb="34" eb="35">
      <t>タカ</t>
    </rPh>
    <rPh sb="39" eb="40">
      <t>ダイ</t>
    </rPh>
    <rPh sb="40" eb="41">
      <t>ア</t>
    </rPh>
    <rPh sb="44" eb="46">
      <t>チュウシャ</t>
    </rPh>
    <rPh sb="46" eb="48">
      <t>ジカン</t>
    </rPh>
    <rPh sb="49" eb="50">
      <t>ナガ</t>
    </rPh>
    <rPh sb="54" eb="55">
      <t>カンガ</t>
    </rPh>
    <phoneticPr fontId="7"/>
  </si>
  <si>
    <t>①収益的収支比率について、100%を超えており、黒字である。④売上高GOP比率、⑤EBITDAについても、類似施設平均値を上回っており、健全な経営状態といえる。市街地中心部に立地していることから安定的な駐車料収入を確保できることが要因である。</t>
    <rPh sb="1" eb="4">
      <t>シュウエキテキ</t>
    </rPh>
    <rPh sb="4" eb="6">
      <t>シュウシ</t>
    </rPh>
    <rPh sb="6" eb="8">
      <t>ヒリツ</t>
    </rPh>
    <rPh sb="18" eb="19">
      <t>コ</t>
    </rPh>
    <rPh sb="24" eb="26">
      <t>クロジ</t>
    </rPh>
    <rPh sb="31" eb="33">
      <t>ウリアゲ</t>
    </rPh>
    <rPh sb="33" eb="34">
      <t>ダカ</t>
    </rPh>
    <rPh sb="37" eb="39">
      <t>ヒリツ</t>
    </rPh>
    <rPh sb="53" eb="55">
      <t>ルイジ</t>
    </rPh>
    <rPh sb="55" eb="57">
      <t>シセツ</t>
    </rPh>
    <rPh sb="57" eb="60">
      <t>ヘイキンチ</t>
    </rPh>
    <rPh sb="61" eb="63">
      <t>ウワマワ</t>
    </rPh>
    <rPh sb="68" eb="70">
      <t>ケンゼン</t>
    </rPh>
    <rPh sb="71" eb="73">
      <t>ケイエイ</t>
    </rPh>
    <rPh sb="73" eb="75">
      <t>ジョウタイ</t>
    </rPh>
    <rPh sb="115" eb="117">
      <t>ヨウイン</t>
    </rPh>
    <phoneticPr fontId="7"/>
  </si>
  <si>
    <t>稼働率は低いものの、黒字であることや、キャッシュでの利益が出ていることから、健全な経営状況だといえる。設備改修や土木修繕について、引き続き計画的に行っていく。</t>
    <rPh sb="0" eb="2">
      <t>カドウ</t>
    </rPh>
    <rPh sb="2" eb="3">
      <t>リツ</t>
    </rPh>
    <rPh sb="4" eb="5">
      <t>ヒク</t>
    </rPh>
    <rPh sb="10" eb="12">
      <t>クロジ</t>
    </rPh>
    <rPh sb="26" eb="28">
      <t>リエキ</t>
    </rPh>
    <rPh sb="29" eb="30">
      <t>デ</t>
    </rPh>
    <rPh sb="38" eb="40">
      <t>ケンゼン</t>
    </rPh>
    <rPh sb="41" eb="43">
      <t>ケイエイ</t>
    </rPh>
    <rPh sb="43" eb="45">
      <t>ジョウキョウ</t>
    </rPh>
    <rPh sb="51" eb="53">
      <t>セツビ</t>
    </rPh>
    <rPh sb="53" eb="55">
      <t>カイシュウ</t>
    </rPh>
    <rPh sb="56" eb="58">
      <t>ドボク</t>
    </rPh>
    <rPh sb="58" eb="60">
      <t>シュウゼン</t>
    </rPh>
    <rPh sb="65" eb="66">
      <t>ヒ</t>
    </rPh>
    <rPh sb="67" eb="68">
      <t>ツヅ</t>
    </rPh>
    <rPh sb="69" eb="72">
      <t>ケイカクテキ</t>
    </rPh>
    <rPh sb="73" eb="74">
      <t>オコナ</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</si>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</sst>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0" fontId="15" fillId="0" borderId="13" xfId="1" applyFont="1" applyBorder="1" applyAlignment="1">
      <alignment horizontal="center" vertical="center" shrinkToFit="1"/>
    </xf>
    <xf numFmtId="0" fontId="6" fillId="0" borderId="0" xfId="1" applyFont="1" applyBorder="1" applyAlignment="1">
      <alignment horizontal="center" vertical="center"/>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6" fillId="0" borderId="5" xfId="1" applyFont="1" applyBorder="1" applyAlignment="1">
      <alignment horizontal="center" vertical="center" shrinkToFit="1"/>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180" fontId="15" fillId="0" borderId="13" xfId="1" applyNumberFormat="1" applyFont="1" applyBorder="1" applyAlignment="1" applyProtection="1">
      <alignment horizontal="center" vertical="center" shrinkToFit="1"/>
      <protection hidden="1"/>
    </xf>
    <xf numFmtId="179" fontId="15" fillId="0" borderId="13" xfId="1" applyNumberFormat="1" applyFont="1" applyBorder="1" applyAlignment="1" applyProtection="1">
      <alignment horizontal="center" vertical="center" shrinkToFit="1"/>
      <protection hidden="1"/>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8" fontId="15" fillId="0" borderId="13" xfId="1" applyNumberFormat="1" applyFont="1" applyBorder="1" applyAlignment="1" applyProtection="1">
      <alignment horizontal="center" vertical="center" shrinkToFit="1"/>
      <protection hidden="1"/>
    </xf>
    <xf numFmtId="0" fontId="6" fillId="0" borderId="1"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4" fillId="0" borderId="9" xfId="1" applyFont="1" applyBorder="1" applyAlignment="1">
      <alignment horizontal="center" vertical="center"/>
    </xf>
    <xf numFmtId="0" fontId="14" fillId="0" borderId="0" xfId="1" applyFont="1" applyBorder="1" applyAlignment="1">
      <alignment horizontal="center" vertical="center"/>
    </xf>
    <xf numFmtId="0" fontId="8" fillId="0" borderId="5" xfId="18" applyNumberFormat="1" applyFont="1" applyBorder="1" applyAlignment="1" applyProtection="1">
      <alignment horizontal="center" vertical="center" shrinkToFit="1"/>
      <protection locked="0"/>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11" fillId="2" borderId="5" xfId="1" applyFont="1" applyFill="1" applyBorder="1" applyAlignment="1">
      <alignment horizontal="center" vertical="center" shrinkToFit="1"/>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119</c:v>
                </c:pt>
                <c:pt idx="1">
                  <c:v>134.6</c:v>
                </c:pt>
                <c:pt idx="2">
                  <c:v>132.4</c:v>
                </c:pt>
                <c:pt idx="3">
                  <c:v>133.9</c:v>
                </c:pt>
                <c:pt idx="4">
                  <c:v>133.5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2481760"/>
        <c:axId val="602482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2481760"/>
        <c:axId val="602482152"/>
      </c:lineChart>
      <c:dateAx>
        <c:axId val="602481760"/>
        <c:scaling>
          <c:orientation val="minMax"/>
        </c:scaling>
        <c:delete val="1"/>
        <c:axPos val="b"/>
        <c:numFmt formatCode="ge" sourceLinked="1"/>
        <c:majorTickMark val="none"/>
        <c:minorTickMark val="none"/>
        <c:tickLblPos val="none"/>
        <c:crossAx val="602482152"/>
        <c:crosses val="autoZero"/>
        <c:auto val="1"/>
        <c:lblOffset val="100"/>
        <c:baseTimeUnit val="years"/>
      </c:dateAx>
      <c:valAx>
        <c:axId val="60248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248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195</c:v>
                </c:pt>
                <c:pt idx="1">
                  <c:v>158.5</c:v>
                </c:pt>
                <c:pt idx="2">
                  <c:v>125.1</c:v>
                </c:pt>
                <c:pt idx="3">
                  <c:v>84</c:v>
                </c:pt>
                <c:pt idx="4">
                  <c:v>54.3</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9463720"/>
        <c:axId val="59946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9463720"/>
        <c:axId val="599464112"/>
      </c:lineChart>
      <c:dateAx>
        <c:axId val="599463720"/>
        <c:scaling>
          <c:orientation val="minMax"/>
        </c:scaling>
        <c:delete val="1"/>
        <c:axPos val="b"/>
        <c:numFmt formatCode="ge" sourceLinked="1"/>
        <c:majorTickMark val="none"/>
        <c:minorTickMark val="none"/>
        <c:tickLblPos val="none"/>
        <c:crossAx val="599464112"/>
        <c:crosses val="autoZero"/>
        <c:auto val="1"/>
        <c:lblOffset val="100"/>
        <c:baseTimeUnit val="years"/>
      </c:dateAx>
      <c:valAx>
        <c:axId val="59946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9464896"/>
        <c:axId val="59946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9464896"/>
        <c:axId val="599465288"/>
      </c:lineChart>
      <c:dateAx>
        <c:axId val="599464896"/>
        <c:scaling>
          <c:orientation val="minMax"/>
        </c:scaling>
        <c:delete val="1"/>
        <c:axPos val="b"/>
        <c:numFmt formatCode="ge" sourceLinked="1"/>
        <c:majorTickMark val="none"/>
        <c:minorTickMark val="none"/>
        <c:tickLblPos val="none"/>
        <c:crossAx val="599465288"/>
        <c:crosses val="autoZero"/>
        <c:auto val="1"/>
        <c:lblOffset val="100"/>
        <c:baseTimeUnit val="years"/>
      </c:dateAx>
      <c:valAx>
        <c:axId val="59946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9466072"/>
        <c:axId val="5994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9466072"/>
        <c:axId val="599466464"/>
      </c:lineChart>
      <c:dateAx>
        <c:axId val="599466072"/>
        <c:scaling>
          <c:orientation val="minMax"/>
        </c:scaling>
        <c:delete val="1"/>
        <c:axPos val="b"/>
        <c:numFmt formatCode="ge" sourceLinked="1"/>
        <c:majorTickMark val="none"/>
        <c:minorTickMark val="none"/>
        <c:tickLblPos val="none"/>
        <c:crossAx val="599466464"/>
        <c:crosses val="autoZero"/>
        <c:auto val="1"/>
        <c:lblOffset val="100"/>
        <c:baseTimeUnit val="years"/>
      </c:dateAx>
      <c:valAx>
        <c:axId val="59946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466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97461568"/>
        <c:axId val="59746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97461568"/>
        <c:axId val="597461960"/>
      </c:lineChart>
      <c:dateAx>
        <c:axId val="597461568"/>
        <c:scaling>
          <c:orientation val="minMax"/>
        </c:scaling>
        <c:delete val="1"/>
        <c:axPos val="b"/>
        <c:numFmt formatCode="ge" sourceLinked="1"/>
        <c:majorTickMark val="none"/>
        <c:minorTickMark val="none"/>
        <c:tickLblPos val="none"/>
        <c:crossAx val="597461960"/>
        <c:crosses val="autoZero"/>
        <c:auto val="1"/>
        <c:lblOffset val="100"/>
        <c:baseTimeUnit val="years"/>
      </c:dateAx>
      <c:valAx>
        <c:axId val="59746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4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97462744"/>
        <c:axId val="5974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97462744"/>
        <c:axId val="597463136"/>
      </c:lineChart>
      <c:dateAx>
        <c:axId val="597462744"/>
        <c:scaling>
          <c:orientation val="minMax"/>
        </c:scaling>
        <c:delete val="1"/>
        <c:axPos val="b"/>
        <c:numFmt formatCode="ge" sourceLinked="1"/>
        <c:majorTickMark val="none"/>
        <c:minorTickMark val="none"/>
        <c:tickLblPos val="none"/>
        <c:crossAx val="597463136"/>
        <c:crosses val="autoZero"/>
        <c:auto val="1"/>
        <c:lblOffset val="100"/>
        <c:baseTimeUnit val="years"/>
      </c:dateAx>
      <c:valAx>
        <c:axId val="59746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746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132.19999999999999</c:v>
                </c:pt>
                <c:pt idx="1">
                  <c:v>133.69999999999999</c:v>
                </c:pt>
                <c:pt idx="2">
                  <c:v>134.5</c:v>
                </c:pt>
                <c:pt idx="3">
                  <c:v>141.9</c:v>
                </c:pt>
                <c:pt idx="4">
                  <c:v>138.4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97463920"/>
        <c:axId val="59746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97463920"/>
        <c:axId val="597464312"/>
      </c:lineChart>
      <c:dateAx>
        <c:axId val="597463920"/>
        <c:scaling>
          <c:orientation val="minMax"/>
        </c:scaling>
        <c:delete val="1"/>
        <c:axPos val="b"/>
        <c:numFmt formatCode="ge" sourceLinked="1"/>
        <c:majorTickMark val="none"/>
        <c:minorTickMark val="none"/>
        <c:tickLblPos val="none"/>
        <c:crossAx val="597464312"/>
        <c:crosses val="autoZero"/>
        <c:auto val="1"/>
        <c:lblOffset val="100"/>
        <c:baseTimeUnit val="years"/>
      </c:dateAx>
      <c:valAx>
        <c:axId val="59746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46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79.900000000000006</c:v>
                </c:pt>
                <c:pt idx="1">
                  <c:v>81.3</c:v>
                </c:pt>
                <c:pt idx="2">
                  <c:v>81.7</c:v>
                </c:pt>
                <c:pt idx="3">
                  <c:v>82</c:v>
                </c:pt>
                <c:pt idx="4">
                  <c:v>59.2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7465096"/>
        <c:axId val="5891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7465096"/>
        <c:axId val="589111632"/>
      </c:lineChart>
      <c:dateAx>
        <c:axId val="597465096"/>
        <c:scaling>
          <c:orientation val="minMax"/>
        </c:scaling>
        <c:delete val="1"/>
        <c:axPos val="b"/>
        <c:numFmt formatCode="ge" sourceLinked="1"/>
        <c:majorTickMark val="none"/>
        <c:minorTickMark val="none"/>
        <c:tickLblPos val="none"/>
        <c:crossAx val="589111632"/>
        <c:crosses val="autoZero"/>
        <c:auto val="1"/>
        <c:lblOffset val="100"/>
        <c:baseTimeUnit val="years"/>
      </c:dateAx>
      <c:valAx>
        <c:axId val="58911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746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44340</c:v>
                </c:pt>
                <c:pt idx="1">
                  <c:v>54066</c:v>
                </c:pt>
                <c:pt idx="2">
                  <c:v>52941</c:v>
                </c:pt>
                <c:pt idx="3">
                  <c:v>54695</c:v>
                </c:pt>
                <c:pt idx="4">
                  <c:v>53639</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89112416"/>
        <c:axId val="5891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89112416"/>
        <c:axId val="589112808"/>
      </c:lineChart>
      <c:dateAx>
        <c:axId val="589112416"/>
        <c:scaling>
          <c:orientation val="minMax"/>
        </c:scaling>
        <c:delete val="1"/>
        <c:axPos val="b"/>
        <c:numFmt formatCode="ge" sourceLinked="1"/>
        <c:majorTickMark val="none"/>
        <c:minorTickMark val="none"/>
        <c:tickLblPos val="none"/>
        <c:crossAx val="589112808"/>
        <c:crosses val="autoZero"/>
        <c:auto val="1"/>
        <c:lblOffset val="100"/>
        <c:baseTimeUnit val="years"/>
      </c:dateAx>
      <c:valAx>
        <c:axId val="589112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91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兵庫県神戸市　花隈駐車場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6" t="s">
        <v>135</v>
      </c>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8977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4" t="s">
        <v>19</v>
      </c>
      <c r="NE9" s="135"/>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258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119</v>
      </c>
      <c r="V31" s="111"/>
      <c r="W31" s="111"/>
      <c r="X31" s="111"/>
      <c r="Y31" s="111"/>
      <c r="Z31" s="111"/>
      <c r="AA31" s="111"/>
      <c r="AB31" s="111"/>
      <c r="AC31" s="111"/>
      <c r="AD31" s="111"/>
      <c r="AE31" s="111"/>
      <c r="AF31" s="111"/>
      <c r="AG31" s="111"/>
      <c r="AH31" s="111"/>
      <c r="AI31" s="111"/>
      <c r="AJ31" s="111"/>
      <c r="AK31" s="111"/>
      <c r="AL31" s="111"/>
      <c r="AM31" s="111"/>
      <c r="AN31" s="111">
        <f>データ!Z7</f>
        <v>134.6</v>
      </c>
      <c r="AO31" s="111"/>
      <c r="AP31" s="111"/>
      <c r="AQ31" s="111"/>
      <c r="AR31" s="111"/>
      <c r="AS31" s="111"/>
      <c r="AT31" s="111"/>
      <c r="AU31" s="111"/>
      <c r="AV31" s="111"/>
      <c r="AW31" s="111"/>
      <c r="AX31" s="111"/>
      <c r="AY31" s="111"/>
      <c r="AZ31" s="111"/>
      <c r="BA31" s="111"/>
      <c r="BB31" s="111"/>
      <c r="BC31" s="111"/>
      <c r="BD31" s="111"/>
      <c r="BE31" s="111"/>
      <c r="BF31" s="111"/>
      <c r="BG31" s="111">
        <f>データ!AA7</f>
        <v>132.4</v>
      </c>
      <c r="BH31" s="111"/>
      <c r="BI31" s="111"/>
      <c r="BJ31" s="111"/>
      <c r="BK31" s="111"/>
      <c r="BL31" s="111"/>
      <c r="BM31" s="111"/>
      <c r="BN31" s="111"/>
      <c r="BO31" s="111"/>
      <c r="BP31" s="111"/>
      <c r="BQ31" s="111"/>
      <c r="BR31" s="111"/>
      <c r="BS31" s="111"/>
      <c r="BT31" s="111"/>
      <c r="BU31" s="111"/>
      <c r="BV31" s="111"/>
      <c r="BW31" s="111"/>
      <c r="BX31" s="111"/>
      <c r="BY31" s="111"/>
      <c r="BZ31" s="111">
        <f>データ!AB7</f>
        <v>133.9</v>
      </c>
      <c r="CA31" s="111"/>
      <c r="CB31" s="111"/>
      <c r="CC31" s="111"/>
      <c r="CD31" s="111"/>
      <c r="CE31" s="111"/>
      <c r="CF31" s="111"/>
      <c r="CG31" s="111"/>
      <c r="CH31" s="111"/>
      <c r="CI31" s="111"/>
      <c r="CJ31" s="111"/>
      <c r="CK31" s="111"/>
      <c r="CL31" s="111"/>
      <c r="CM31" s="111"/>
      <c r="CN31" s="111"/>
      <c r="CO31" s="111"/>
      <c r="CP31" s="111"/>
      <c r="CQ31" s="111"/>
      <c r="CR31" s="111"/>
      <c r="CS31" s="111">
        <f>データ!AC7</f>
        <v>133.5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132.19999999999999</v>
      </c>
      <c r="JD31" s="82"/>
      <c r="JE31" s="82"/>
      <c r="JF31" s="82"/>
      <c r="JG31" s="82"/>
      <c r="JH31" s="82"/>
      <c r="JI31" s="82"/>
      <c r="JJ31" s="82"/>
      <c r="JK31" s="82"/>
      <c r="JL31" s="82"/>
      <c r="JM31" s="82"/>
      <c r="JN31" s="82"/>
      <c r="JO31" s="82"/>
      <c r="JP31" s="82"/>
      <c r="JQ31" s="82"/>
      <c r="JR31" s="82"/>
      <c r="JS31" s="82"/>
      <c r="JT31" s="82"/>
      <c r="JU31" s="83"/>
      <c r="JV31" s="81">
        <f>データ!DL7</f>
        <v>133.69999999999999</v>
      </c>
      <c r="JW31" s="82"/>
      <c r="JX31" s="82"/>
      <c r="JY31" s="82"/>
      <c r="JZ31" s="82"/>
      <c r="KA31" s="82"/>
      <c r="KB31" s="82"/>
      <c r="KC31" s="82"/>
      <c r="KD31" s="82"/>
      <c r="KE31" s="82"/>
      <c r="KF31" s="82"/>
      <c r="KG31" s="82"/>
      <c r="KH31" s="82"/>
      <c r="KI31" s="82"/>
      <c r="KJ31" s="82"/>
      <c r="KK31" s="82"/>
      <c r="KL31" s="82"/>
      <c r="KM31" s="82"/>
      <c r="KN31" s="83"/>
      <c r="KO31" s="81">
        <f>データ!DM7</f>
        <v>134.5</v>
      </c>
      <c r="KP31" s="82"/>
      <c r="KQ31" s="82"/>
      <c r="KR31" s="82"/>
      <c r="KS31" s="82"/>
      <c r="KT31" s="82"/>
      <c r="KU31" s="82"/>
      <c r="KV31" s="82"/>
      <c r="KW31" s="82"/>
      <c r="KX31" s="82"/>
      <c r="KY31" s="82"/>
      <c r="KZ31" s="82"/>
      <c r="LA31" s="82"/>
      <c r="LB31" s="82"/>
      <c r="LC31" s="82"/>
      <c r="LD31" s="82"/>
      <c r="LE31" s="82"/>
      <c r="LF31" s="82"/>
      <c r="LG31" s="83"/>
      <c r="LH31" s="81">
        <f>データ!DN7</f>
        <v>141.9</v>
      </c>
      <c r="LI31" s="82"/>
      <c r="LJ31" s="82"/>
      <c r="LK31" s="82"/>
      <c r="LL31" s="82"/>
      <c r="LM31" s="82"/>
      <c r="LN31" s="82"/>
      <c r="LO31" s="82"/>
      <c r="LP31" s="82"/>
      <c r="LQ31" s="82"/>
      <c r="LR31" s="82"/>
      <c r="LS31" s="82"/>
      <c r="LT31" s="82"/>
      <c r="LU31" s="82"/>
      <c r="LV31" s="82"/>
      <c r="LW31" s="82"/>
      <c r="LX31" s="82"/>
      <c r="LY31" s="82"/>
      <c r="LZ31" s="83"/>
      <c r="MA31" s="81">
        <f>データ!DO7</f>
        <v>138.4</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5" t="s">
        <v>30</v>
      </c>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25"/>
      <c r="DQ34" s="25"/>
      <c r="DR34" s="25"/>
      <c r="DS34" s="25"/>
      <c r="DT34" s="25"/>
      <c r="DU34" s="25"/>
      <c r="DV34" s="25"/>
      <c r="DW34" s="25"/>
      <c r="DX34" s="25"/>
      <c r="DY34" s="85" t="s">
        <v>31</v>
      </c>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25"/>
      <c r="IH34" s="25"/>
      <c r="II34" s="25"/>
      <c r="IJ34" s="26"/>
      <c r="IK34" s="33"/>
      <c r="IL34" s="25"/>
      <c r="IM34" s="25"/>
      <c r="IN34" s="25"/>
      <c r="IO34" s="25"/>
      <c r="IP34" s="85" t="s">
        <v>32</v>
      </c>
      <c r="IQ34" s="85"/>
      <c r="IR34" s="85"/>
      <c r="IS34" s="85"/>
      <c r="IT34" s="85"/>
      <c r="IU34" s="85"/>
      <c r="IV34" s="85"/>
      <c r="IW34" s="85"/>
      <c r="IX34" s="85"/>
      <c r="IY34" s="85"/>
      <c r="IZ34" s="85"/>
      <c r="JA34" s="85"/>
      <c r="JB34" s="85"/>
      <c r="JC34" s="85"/>
      <c r="JD34" s="85"/>
      <c r="JE34" s="85"/>
      <c r="JF34" s="85"/>
      <c r="JG34" s="85"/>
      <c r="JH34" s="85"/>
      <c r="JI34" s="85"/>
      <c r="JJ34" s="85"/>
      <c r="JK34" s="85"/>
      <c r="JL34" s="85"/>
      <c r="JM34" s="85"/>
      <c r="JN34" s="85"/>
      <c r="JO34" s="85"/>
      <c r="JP34" s="85"/>
      <c r="JQ34" s="85"/>
      <c r="JR34" s="85"/>
      <c r="JS34" s="85"/>
      <c r="JT34" s="85"/>
      <c r="JU34" s="85"/>
      <c r="JV34" s="85"/>
      <c r="JW34" s="85"/>
      <c r="JX34" s="85"/>
      <c r="JY34" s="85"/>
      <c r="JZ34" s="85"/>
      <c r="KA34" s="85"/>
      <c r="KB34" s="85"/>
      <c r="KC34" s="85"/>
      <c r="KD34" s="85"/>
      <c r="KE34" s="85"/>
      <c r="KF34" s="85"/>
      <c r="KG34" s="85"/>
      <c r="KH34" s="85"/>
      <c r="KI34" s="85"/>
      <c r="KJ34" s="85"/>
      <c r="KK34" s="85"/>
      <c r="KL34" s="85"/>
      <c r="KM34" s="85"/>
      <c r="KN34" s="85"/>
      <c r="KO34" s="85"/>
      <c r="KP34" s="85"/>
      <c r="KQ34" s="85"/>
      <c r="KR34" s="85"/>
      <c r="KS34" s="85"/>
      <c r="KT34" s="85"/>
      <c r="KU34" s="85"/>
      <c r="KV34" s="85"/>
      <c r="KW34" s="85"/>
      <c r="KX34" s="85"/>
      <c r="KY34" s="85"/>
      <c r="KZ34" s="85"/>
      <c r="LA34" s="85"/>
      <c r="LB34" s="85"/>
      <c r="LC34" s="85"/>
      <c r="LD34" s="85"/>
      <c r="LE34" s="85"/>
      <c r="LF34" s="85"/>
      <c r="LG34" s="85"/>
      <c r="LH34" s="85"/>
      <c r="LI34" s="85"/>
      <c r="LJ34" s="85"/>
      <c r="LK34" s="85"/>
      <c r="LL34" s="85"/>
      <c r="LM34" s="85"/>
      <c r="LN34" s="85"/>
      <c r="LO34" s="85"/>
      <c r="LP34" s="85"/>
      <c r="LQ34" s="85"/>
      <c r="LR34" s="85"/>
      <c r="LS34" s="85"/>
      <c r="LT34" s="85"/>
      <c r="LU34" s="85"/>
      <c r="LV34" s="85"/>
      <c r="LW34" s="85"/>
      <c r="LX34" s="85"/>
      <c r="LY34" s="85"/>
      <c r="LZ34" s="85"/>
      <c r="MA34" s="85"/>
      <c r="MB34" s="85"/>
      <c r="MC34" s="85"/>
      <c r="MD34" s="85"/>
      <c r="ME34" s="85"/>
      <c r="MF34" s="85"/>
      <c r="MG34" s="85"/>
      <c r="MH34" s="85"/>
      <c r="MI34" s="85"/>
      <c r="MJ34" s="85"/>
      <c r="MK34" s="85"/>
      <c r="ML34" s="85"/>
      <c r="MM34" s="85"/>
      <c r="MN34" s="85"/>
      <c r="MO34" s="85"/>
      <c r="MP34" s="85"/>
      <c r="MQ34" s="85"/>
      <c r="MR34" s="85"/>
      <c r="MS34" s="85"/>
      <c r="MT34" s="85"/>
      <c r="MU34" s="85"/>
      <c r="MV34" s="85"/>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25"/>
      <c r="DQ35" s="25"/>
      <c r="DR35" s="25"/>
      <c r="DS35" s="25"/>
      <c r="DT35" s="25"/>
      <c r="DU35" s="25"/>
      <c r="DV35" s="25"/>
      <c r="DW35" s="25"/>
      <c r="DX35" s="2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79.900000000000006</v>
      </c>
      <c r="EM52" s="111"/>
      <c r="EN52" s="111"/>
      <c r="EO52" s="111"/>
      <c r="EP52" s="111"/>
      <c r="EQ52" s="111"/>
      <c r="ER52" s="111"/>
      <c r="ES52" s="111"/>
      <c r="ET52" s="111"/>
      <c r="EU52" s="111"/>
      <c r="EV52" s="111"/>
      <c r="EW52" s="111"/>
      <c r="EX52" s="111"/>
      <c r="EY52" s="111"/>
      <c r="EZ52" s="111"/>
      <c r="FA52" s="111"/>
      <c r="FB52" s="111"/>
      <c r="FC52" s="111"/>
      <c r="FD52" s="111"/>
      <c r="FE52" s="111">
        <f>データ!BG7</f>
        <v>81.3</v>
      </c>
      <c r="FF52" s="111"/>
      <c r="FG52" s="111"/>
      <c r="FH52" s="111"/>
      <c r="FI52" s="111"/>
      <c r="FJ52" s="111"/>
      <c r="FK52" s="111"/>
      <c r="FL52" s="111"/>
      <c r="FM52" s="111"/>
      <c r="FN52" s="111"/>
      <c r="FO52" s="111"/>
      <c r="FP52" s="111"/>
      <c r="FQ52" s="111"/>
      <c r="FR52" s="111"/>
      <c r="FS52" s="111"/>
      <c r="FT52" s="111"/>
      <c r="FU52" s="111"/>
      <c r="FV52" s="111"/>
      <c r="FW52" s="111"/>
      <c r="FX52" s="111">
        <f>データ!BH7</f>
        <v>81.7</v>
      </c>
      <c r="FY52" s="111"/>
      <c r="FZ52" s="111"/>
      <c r="GA52" s="111"/>
      <c r="GB52" s="111"/>
      <c r="GC52" s="111"/>
      <c r="GD52" s="111"/>
      <c r="GE52" s="111"/>
      <c r="GF52" s="111"/>
      <c r="GG52" s="111"/>
      <c r="GH52" s="111"/>
      <c r="GI52" s="111"/>
      <c r="GJ52" s="111"/>
      <c r="GK52" s="111"/>
      <c r="GL52" s="111"/>
      <c r="GM52" s="111"/>
      <c r="GN52" s="111"/>
      <c r="GO52" s="111"/>
      <c r="GP52" s="111"/>
      <c r="GQ52" s="111">
        <f>データ!BI7</f>
        <v>82</v>
      </c>
      <c r="GR52" s="111"/>
      <c r="GS52" s="111"/>
      <c r="GT52" s="111"/>
      <c r="GU52" s="111"/>
      <c r="GV52" s="111"/>
      <c r="GW52" s="111"/>
      <c r="GX52" s="111"/>
      <c r="GY52" s="111"/>
      <c r="GZ52" s="111"/>
      <c r="HA52" s="111"/>
      <c r="HB52" s="111"/>
      <c r="HC52" s="111"/>
      <c r="HD52" s="111"/>
      <c r="HE52" s="111"/>
      <c r="HF52" s="111"/>
      <c r="HG52" s="111"/>
      <c r="HH52" s="111"/>
      <c r="HI52" s="111"/>
      <c r="HJ52" s="111">
        <f>データ!BJ7</f>
        <v>59.2</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44340</v>
      </c>
      <c r="JD52" s="110"/>
      <c r="JE52" s="110"/>
      <c r="JF52" s="110"/>
      <c r="JG52" s="110"/>
      <c r="JH52" s="110"/>
      <c r="JI52" s="110"/>
      <c r="JJ52" s="110"/>
      <c r="JK52" s="110"/>
      <c r="JL52" s="110"/>
      <c r="JM52" s="110"/>
      <c r="JN52" s="110"/>
      <c r="JO52" s="110"/>
      <c r="JP52" s="110"/>
      <c r="JQ52" s="110"/>
      <c r="JR52" s="110"/>
      <c r="JS52" s="110"/>
      <c r="JT52" s="110"/>
      <c r="JU52" s="110"/>
      <c r="JV52" s="110">
        <f>データ!BR7</f>
        <v>54066</v>
      </c>
      <c r="JW52" s="110"/>
      <c r="JX52" s="110"/>
      <c r="JY52" s="110"/>
      <c r="JZ52" s="110"/>
      <c r="KA52" s="110"/>
      <c r="KB52" s="110"/>
      <c r="KC52" s="110"/>
      <c r="KD52" s="110"/>
      <c r="KE52" s="110"/>
      <c r="KF52" s="110"/>
      <c r="KG52" s="110"/>
      <c r="KH52" s="110"/>
      <c r="KI52" s="110"/>
      <c r="KJ52" s="110"/>
      <c r="KK52" s="110"/>
      <c r="KL52" s="110"/>
      <c r="KM52" s="110"/>
      <c r="KN52" s="110"/>
      <c r="KO52" s="110">
        <f>データ!BS7</f>
        <v>52941</v>
      </c>
      <c r="KP52" s="110"/>
      <c r="KQ52" s="110"/>
      <c r="KR52" s="110"/>
      <c r="KS52" s="110"/>
      <c r="KT52" s="110"/>
      <c r="KU52" s="110"/>
      <c r="KV52" s="110"/>
      <c r="KW52" s="110"/>
      <c r="KX52" s="110"/>
      <c r="KY52" s="110"/>
      <c r="KZ52" s="110"/>
      <c r="LA52" s="110"/>
      <c r="LB52" s="110"/>
      <c r="LC52" s="110"/>
      <c r="LD52" s="110"/>
      <c r="LE52" s="110"/>
      <c r="LF52" s="110"/>
      <c r="LG52" s="110"/>
      <c r="LH52" s="110">
        <f>データ!BT7</f>
        <v>54695</v>
      </c>
      <c r="LI52" s="110"/>
      <c r="LJ52" s="110"/>
      <c r="LK52" s="110"/>
      <c r="LL52" s="110"/>
      <c r="LM52" s="110"/>
      <c r="LN52" s="110"/>
      <c r="LO52" s="110"/>
      <c r="LP52" s="110"/>
      <c r="LQ52" s="110"/>
      <c r="LR52" s="110"/>
      <c r="LS52" s="110"/>
      <c r="LT52" s="110"/>
      <c r="LU52" s="110"/>
      <c r="LV52" s="110"/>
      <c r="LW52" s="110"/>
      <c r="LX52" s="110"/>
      <c r="LY52" s="110"/>
      <c r="LZ52" s="110"/>
      <c r="MA52" s="110">
        <f>データ!BU7</f>
        <v>53639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5" t="s">
        <v>34</v>
      </c>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c r="BR55" s="85"/>
      <c r="BS55" s="85"/>
      <c r="BT55" s="85"/>
      <c r="BU55" s="85"/>
      <c r="BV55" s="85"/>
      <c r="BW55" s="85"/>
      <c r="BX55" s="85"/>
      <c r="BY55" s="85"/>
      <c r="BZ55" s="85"/>
      <c r="CA55" s="85"/>
      <c r="CB55" s="85"/>
      <c r="CC55" s="85"/>
      <c r="CD55" s="85"/>
      <c r="CE55" s="85"/>
      <c r="CF55" s="85"/>
      <c r="CG55" s="85"/>
      <c r="CH55" s="85"/>
      <c r="CI55" s="85"/>
      <c r="CJ55" s="85"/>
      <c r="CK55" s="85"/>
      <c r="CL55" s="85"/>
      <c r="CM55" s="85"/>
      <c r="CN55" s="85"/>
      <c r="CO55" s="85"/>
      <c r="CP55" s="85"/>
      <c r="CQ55" s="85"/>
      <c r="CR55" s="85"/>
      <c r="CS55" s="85"/>
      <c r="CT55" s="85"/>
      <c r="CU55" s="85"/>
      <c r="CV55" s="85"/>
      <c r="CW55" s="85"/>
      <c r="CX55" s="85"/>
      <c r="CY55" s="85"/>
      <c r="CZ55" s="85"/>
      <c r="DA55" s="85"/>
      <c r="DB55" s="85"/>
      <c r="DC55" s="85"/>
      <c r="DD55" s="85"/>
      <c r="DE55" s="85"/>
      <c r="DF55" s="85"/>
      <c r="DG55" s="85"/>
      <c r="DH55" s="85"/>
      <c r="DI55" s="85"/>
      <c r="DJ55" s="85"/>
      <c r="DK55" s="85"/>
      <c r="DL55" s="85"/>
      <c r="DM55" s="85"/>
      <c r="DN55" s="85"/>
      <c r="DO55" s="85"/>
      <c r="DP55" s="25"/>
      <c r="DQ55" s="25"/>
      <c r="DR55" s="25"/>
      <c r="DS55" s="25"/>
      <c r="DT55" s="25"/>
      <c r="DU55" s="25"/>
      <c r="DV55" s="25"/>
      <c r="DW55" s="25"/>
      <c r="DX55" s="25"/>
      <c r="DY55" s="85" t="s">
        <v>35</v>
      </c>
      <c r="DZ55" s="85"/>
      <c r="EA55" s="85"/>
      <c r="EB55" s="85"/>
      <c r="EC55" s="85"/>
      <c r="ED55" s="85"/>
      <c r="EE55" s="85"/>
      <c r="EF55" s="85"/>
      <c r="EG55" s="85"/>
      <c r="EH55" s="85"/>
      <c r="EI55" s="85"/>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c r="GH55" s="85"/>
      <c r="GI55" s="85"/>
      <c r="GJ55" s="85"/>
      <c r="GK55" s="85"/>
      <c r="GL55" s="85"/>
      <c r="GM55" s="85"/>
      <c r="GN55" s="85"/>
      <c r="GO55" s="85"/>
      <c r="GP55" s="85"/>
      <c r="GQ55" s="85"/>
      <c r="GR55" s="85"/>
      <c r="GS55" s="85"/>
      <c r="GT55" s="85"/>
      <c r="GU55" s="85"/>
      <c r="GV55" s="85"/>
      <c r="GW55" s="85"/>
      <c r="GX55" s="85"/>
      <c r="GY55" s="85"/>
      <c r="GZ55" s="85"/>
      <c r="HA55" s="85"/>
      <c r="HB55" s="85"/>
      <c r="HC55" s="85"/>
      <c r="HD55" s="85"/>
      <c r="HE55" s="85"/>
      <c r="HF55" s="85"/>
      <c r="HG55" s="85"/>
      <c r="HH55" s="85"/>
      <c r="HI55" s="85"/>
      <c r="HJ55" s="85"/>
      <c r="HK55" s="85"/>
      <c r="HL55" s="85"/>
      <c r="HM55" s="85"/>
      <c r="HN55" s="85"/>
      <c r="HO55" s="85"/>
      <c r="HP55" s="85"/>
      <c r="HQ55" s="85"/>
      <c r="HR55" s="85"/>
      <c r="HS55" s="85"/>
      <c r="HT55" s="85"/>
      <c r="HU55" s="85"/>
      <c r="HV55" s="85"/>
      <c r="HW55" s="85"/>
      <c r="HX55" s="85"/>
      <c r="HY55" s="85"/>
      <c r="HZ55" s="85"/>
      <c r="IA55" s="85"/>
      <c r="IB55" s="85"/>
      <c r="IC55" s="85"/>
      <c r="ID55" s="85"/>
      <c r="IE55" s="85"/>
      <c r="IF55" s="85"/>
      <c r="IG55" s="25"/>
      <c r="IH55" s="25"/>
      <c r="II55" s="25"/>
      <c r="IJ55" s="25"/>
      <c r="IK55" s="25"/>
      <c r="IL55" s="25"/>
      <c r="IM55" s="25"/>
      <c r="IN55" s="25"/>
      <c r="IO55" s="25"/>
      <c r="IP55" s="85" t="s">
        <v>36</v>
      </c>
      <c r="IQ55" s="85"/>
      <c r="IR55" s="85"/>
      <c r="IS55" s="85"/>
      <c r="IT55" s="85"/>
      <c r="IU55" s="85"/>
      <c r="IV55" s="85"/>
      <c r="IW55" s="85"/>
      <c r="IX55" s="85"/>
      <c r="IY55" s="85"/>
      <c r="IZ55" s="85"/>
      <c r="JA55" s="85"/>
      <c r="JB55" s="85"/>
      <c r="JC55" s="85"/>
      <c r="JD55" s="85"/>
      <c r="JE55" s="85"/>
      <c r="JF55" s="85"/>
      <c r="JG55" s="85"/>
      <c r="JH55" s="85"/>
      <c r="JI55" s="85"/>
      <c r="JJ55" s="85"/>
      <c r="JK55" s="85"/>
      <c r="JL55" s="85"/>
      <c r="JM55" s="85"/>
      <c r="JN55" s="85"/>
      <c r="JO55" s="85"/>
      <c r="JP55" s="85"/>
      <c r="JQ55" s="85"/>
      <c r="JR55" s="85"/>
      <c r="JS55" s="85"/>
      <c r="JT55" s="85"/>
      <c r="JU55" s="85"/>
      <c r="JV55" s="85"/>
      <c r="JW55" s="85"/>
      <c r="JX55" s="85"/>
      <c r="JY55" s="85"/>
      <c r="JZ55" s="85"/>
      <c r="KA55" s="85"/>
      <c r="KB55" s="85"/>
      <c r="KC55" s="85"/>
      <c r="KD55" s="85"/>
      <c r="KE55" s="85"/>
      <c r="KF55" s="85"/>
      <c r="KG55" s="85"/>
      <c r="KH55" s="85"/>
      <c r="KI55" s="85"/>
      <c r="KJ55" s="85"/>
      <c r="KK55" s="85"/>
      <c r="KL55" s="85"/>
      <c r="KM55" s="85"/>
      <c r="KN55" s="85"/>
      <c r="KO55" s="85"/>
      <c r="KP55" s="85"/>
      <c r="KQ55" s="85"/>
      <c r="KR55" s="85"/>
      <c r="KS55" s="85"/>
      <c r="KT55" s="85"/>
      <c r="KU55" s="85"/>
      <c r="KV55" s="85"/>
      <c r="KW55" s="85"/>
      <c r="KX55" s="85"/>
      <c r="KY55" s="85"/>
      <c r="KZ55" s="85"/>
      <c r="LA55" s="85"/>
      <c r="LB55" s="85"/>
      <c r="LC55" s="85"/>
      <c r="LD55" s="85"/>
      <c r="LE55" s="85"/>
      <c r="LF55" s="85"/>
      <c r="LG55" s="85"/>
      <c r="LH55" s="85"/>
      <c r="LI55" s="85"/>
      <c r="LJ55" s="85"/>
      <c r="LK55" s="85"/>
      <c r="LL55" s="85"/>
      <c r="LM55" s="85"/>
      <c r="LN55" s="85"/>
      <c r="LO55" s="85"/>
      <c r="LP55" s="85"/>
      <c r="LQ55" s="85"/>
      <c r="LR55" s="85"/>
      <c r="LS55" s="85"/>
      <c r="LT55" s="85"/>
      <c r="LU55" s="85"/>
      <c r="LV55" s="85"/>
      <c r="LW55" s="85"/>
      <c r="LX55" s="85"/>
      <c r="LY55" s="85"/>
      <c r="LZ55" s="85"/>
      <c r="MA55" s="85"/>
      <c r="MB55" s="85"/>
      <c r="MC55" s="85"/>
      <c r="MD55" s="85"/>
      <c r="ME55" s="85"/>
      <c r="MF55" s="85"/>
      <c r="MG55" s="85"/>
      <c r="MH55" s="85"/>
      <c r="MI55" s="85"/>
      <c r="MJ55" s="85"/>
      <c r="MK55" s="85"/>
      <c r="ML55" s="85"/>
      <c r="MM55" s="85"/>
      <c r="MN55" s="85"/>
      <c r="MO55" s="85"/>
      <c r="MP55" s="85"/>
      <c r="MQ55" s="85"/>
      <c r="MR55" s="85"/>
      <c r="MS55" s="85"/>
      <c r="MT55" s="85"/>
      <c r="MU55" s="85"/>
      <c r="MV55" s="85"/>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25"/>
      <c r="DQ56" s="25"/>
      <c r="DR56" s="25"/>
      <c r="DS56" s="25"/>
      <c r="DT56" s="25"/>
      <c r="DU56" s="25"/>
      <c r="DV56" s="25"/>
      <c r="DW56" s="25"/>
      <c r="DX56" s="2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c r="GH56" s="85"/>
      <c r="GI56" s="85"/>
      <c r="GJ56" s="85"/>
      <c r="GK56" s="85"/>
      <c r="GL56" s="85"/>
      <c r="GM56" s="85"/>
      <c r="GN56" s="85"/>
      <c r="GO56" s="85"/>
      <c r="GP56" s="85"/>
      <c r="GQ56" s="85"/>
      <c r="GR56" s="85"/>
      <c r="GS56" s="85"/>
      <c r="GT56" s="85"/>
      <c r="GU56" s="85"/>
      <c r="GV56" s="85"/>
      <c r="GW56" s="85"/>
      <c r="GX56" s="85"/>
      <c r="GY56" s="85"/>
      <c r="GZ56" s="85"/>
      <c r="HA56" s="85"/>
      <c r="HB56" s="85"/>
      <c r="HC56" s="85"/>
      <c r="HD56" s="85"/>
      <c r="HE56" s="85"/>
      <c r="HF56" s="85"/>
      <c r="HG56" s="85"/>
      <c r="HH56" s="85"/>
      <c r="HI56" s="85"/>
      <c r="HJ56" s="85"/>
      <c r="HK56" s="85"/>
      <c r="HL56" s="85"/>
      <c r="HM56" s="85"/>
      <c r="HN56" s="85"/>
      <c r="HO56" s="85"/>
      <c r="HP56" s="85"/>
      <c r="HQ56" s="85"/>
      <c r="HR56" s="85"/>
      <c r="HS56" s="85"/>
      <c r="HT56" s="85"/>
      <c r="HU56" s="85"/>
      <c r="HV56" s="85"/>
      <c r="HW56" s="85"/>
      <c r="HX56" s="85"/>
      <c r="HY56" s="85"/>
      <c r="HZ56" s="85"/>
      <c r="IA56" s="85"/>
      <c r="IB56" s="85"/>
      <c r="IC56" s="85"/>
      <c r="ID56" s="85"/>
      <c r="IE56" s="85"/>
      <c r="IF56" s="85"/>
      <c r="IG56" s="25"/>
      <c r="IH56" s="25"/>
      <c r="II56" s="25"/>
      <c r="IJ56" s="25"/>
      <c r="IK56" s="25"/>
      <c r="IL56" s="25"/>
      <c r="IM56" s="25"/>
      <c r="IN56" s="25"/>
      <c r="IO56" s="25"/>
      <c r="IP56" s="85"/>
      <c r="IQ56" s="85"/>
      <c r="IR56" s="85"/>
      <c r="IS56" s="85"/>
      <c r="IT56" s="85"/>
      <c r="IU56" s="85"/>
      <c r="IV56" s="85"/>
      <c r="IW56" s="85"/>
      <c r="IX56" s="85"/>
      <c r="IY56" s="85"/>
      <c r="IZ56" s="85"/>
      <c r="JA56" s="85"/>
      <c r="JB56" s="85"/>
      <c r="JC56" s="85"/>
      <c r="JD56" s="85"/>
      <c r="JE56" s="85"/>
      <c r="JF56" s="85"/>
      <c r="JG56" s="85"/>
      <c r="JH56" s="85"/>
      <c r="JI56" s="85"/>
      <c r="JJ56" s="85"/>
      <c r="JK56" s="85"/>
      <c r="JL56" s="85"/>
      <c r="JM56" s="85"/>
      <c r="JN56" s="85"/>
      <c r="JO56" s="85"/>
      <c r="JP56" s="85"/>
      <c r="JQ56" s="85"/>
      <c r="JR56" s="85"/>
      <c r="JS56" s="85"/>
      <c r="JT56" s="85"/>
      <c r="JU56" s="85"/>
      <c r="JV56" s="85"/>
      <c r="JW56" s="85"/>
      <c r="JX56" s="85"/>
      <c r="JY56" s="85"/>
      <c r="JZ56" s="85"/>
      <c r="KA56" s="85"/>
      <c r="KB56" s="85"/>
      <c r="KC56" s="85"/>
      <c r="KD56" s="85"/>
      <c r="KE56" s="85"/>
      <c r="KF56" s="85"/>
      <c r="KG56" s="85"/>
      <c r="KH56" s="85"/>
      <c r="KI56" s="85"/>
      <c r="KJ56" s="85"/>
      <c r="KK56" s="85"/>
      <c r="KL56" s="85"/>
      <c r="KM56" s="85"/>
      <c r="KN56" s="85"/>
      <c r="KO56" s="85"/>
      <c r="KP56" s="85"/>
      <c r="KQ56" s="85"/>
      <c r="KR56" s="85"/>
      <c r="KS56" s="85"/>
      <c r="KT56" s="85"/>
      <c r="KU56" s="85"/>
      <c r="KV56" s="85"/>
      <c r="KW56" s="85"/>
      <c r="KX56" s="85"/>
      <c r="KY56" s="85"/>
      <c r="KZ56" s="85"/>
      <c r="LA56" s="85"/>
      <c r="LB56" s="85"/>
      <c r="LC56" s="85"/>
      <c r="LD56" s="85"/>
      <c r="LE56" s="85"/>
      <c r="LF56" s="85"/>
      <c r="LG56" s="85"/>
      <c r="LH56" s="85"/>
      <c r="LI56" s="85"/>
      <c r="LJ56" s="85"/>
      <c r="LK56" s="85"/>
      <c r="LL56" s="85"/>
      <c r="LM56" s="85"/>
      <c r="LN56" s="85"/>
      <c r="LO56" s="85"/>
      <c r="LP56" s="85"/>
      <c r="LQ56" s="85"/>
      <c r="LR56" s="85"/>
      <c r="LS56" s="85"/>
      <c r="LT56" s="85"/>
      <c r="LU56" s="85"/>
      <c r="LV56" s="85"/>
      <c r="LW56" s="85"/>
      <c r="LX56" s="85"/>
      <c r="LY56" s="85"/>
      <c r="LZ56" s="85"/>
      <c r="MA56" s="85"/>
      <c r="MB56" s="85"/>
      <c r="MC56" s="85"/>
      <c r="MD56" s="85"/>
      <c r="ME56" s="85"/>
      <c r="MF56" s="85"/>
      <c r="MG56" s="85"/>
      <c r="MH56" s="85"/>
      <c r="MI56" s="85"/>
      <c r="MJ56" s="85"/>
      <c r="MK56" s="85"/>
      <c r="ML56" s="85"/>
      <c r="MM56" s="85"/>
      <c r="MN56" s="85"/>
      <c r="MO56" s="85"/>
      <c r="MP56" s="85"/>
      <c r="MQ56" s="85"/>
      <c r="MR56" s="85"/>
      <c r="MS56" s="85"/>
      <c r="MT56" s="85"/>
      <c r="MU56" s="85"/>
      <c r="MV56" s="85"/>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134</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618615</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4" t="s">
        <v>27</v>
      </c>
      <c r="J77" s="84"/>
      <c r="K77" s="84"/>
      <c r="L77" s="84"/>
      <c r="M77" s="84"/>
      <c r="N77" s="84"/>
      <c r="O77" s="84"/>
      <c r="P77" s="84"/>
      <c r="Q77" s="84"/>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4" t="s">
        <v>27</v>
      </c>
      <c r="GD77" s="84"/>
      <c r="GE77" s="84"/>
      <c r="GF77" s="84"/>
      <c r="GG77" s="84"/>
      <c r="GH77" s="84"/>
      <c r="GI77" s="84"/>
      <c r="GJ77" s="84"/>
      <c r="GK77" s="84"/>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4" t="s">
        <v>27</v>
      </c>
      <c r="JS77" s="84"/>
      <c r="JT77" s="84"/>
      <c r="JU77" s="84"/>
      <c r="JV77" s="84"/>
      <c r="JW77" s="84"/>
      <c r="JX77" s="84"/>
      <c r="JY77" s="84"/>
      <c r="JZ77" s="84"/>
      <c r="KA77" s="81">
        <f>データ!CZ7</f>
        <v>195</v>
      </c>
      <c r="KB77" s="82"/>
      <c r="KC77" s="82"/>
      <c r="KD77" s="82"/>
      <c r="KE77" s="82"/>
      <c r="KF77" s="82"/>
      <c r="KG77" s="82"/>
      <c r="KH77" s="82"/>
      <c r="KI77" s="82"/>
      <c r="KJ77" s="82"/>
      <c r="KK77" s="82"/>
      <c r="KL77" s="82"/>
      <c r="KM77" s="82"/>
      <c r="KN77" s="82"/>
      <c r="KO77" s="83"/>
      <c r="KP77" s="81">
        <f>データ!DA7</f>
        <v>158.5</v>
      </c>
      <c r="KQ77" s="82"/>
      <c r="KR77" s="82"/>
      <c r="KS77" s="82"/>
      <c r="KT77" s="82"/>
      <c r="KU77" s="82"/>
      <c r="KV77" s="82"/>
      <c r="KW77" s="82"/>
      <c r="KX77" s="82"/>
      <c r="KY77" s="82"/>
      <c r="KZ77" s="82"/>
      <c r="LA77" s="82"/>
      <c r="LB77" s="82"/>
      <c r="LC77" s="82"/>
      <c r="LD77" s="83"/>
      <c r="LE77" s="81">
        <f>データ!DB7</f>
        <v>125.1</v>
      </c>
      <c r="LF77" s="82"/>
      <c r="LG77" s="82"/>
      <c r="LH77" s="82"/>
      <c r="LI77" s="82"/>
      <c r="LJ77" s="82"/>
      <c r="LK77" s="82"/>
      <c r="LL77" s="82"/>
      <c r="LM77" s="82"/>
      <c r="LN77" s="82"/>
      <c r="LO77" s="82"/>
      <c r="LP77" s="82"/>
      <c r="LQ77" s="82"/>
      <c r="LR77" s="82"/>
      <c r="LS77" s="83"/>
      <c r="LT77" s="81">
        <f>データ!DC7</f>
        <v>84</v>
      </c>
      <c r="LU77" s="82"/>
      <c r="LV77" s="82"/>
      <c r="LW77" s="82"/>
      <c r="LX77" s="82"/>
      <c r="LY77" s="82"/>
      <c r="LZ77" s="82"/>
      <c r="MA77" s="82"/>
      <c r="MB77" s="82"/>
      <c r="MC77" s="82"/>
      <c r="MD77" s="82"/>
      <c r="ME77" s="82"/>
      <c r="MF77" s="82"/>
      <c r="MG77" s="82"/>
      <c r="MH77" s="83"/>
      <c r="MI77" s="81">
        <f>データ!DD7</f>
        <v>54.3</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4" t="s">
        <v>29</v>
      </c>
      <c r="J78" s="84"/>
      <c r="K78" s="84"/>
      <c r="L78" s="84"/>
      <c r="M78" s="84"/>
      <c r="N78" s="84"/>
      <c r="O78" s="84"/>
      <c r="P78" s="84"/>
      <c r="Q78" s="84"/>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4" t="s">
        <v>29</v>
      </c>
      <c r="GD78" s="84"/>
      <c r="GE78" s="84"/>
      <c r="GF78" s="84"/>
      <c r="GG78" s="84"/>
      <c r="GH78" s="84"/>
      <c r="GI78" s="84"/>
      <c r="GJ78" s="84"/>
      <c r="GK78" s="84"/>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4" t="s">
        <v>29</v>
      </c>
      <c r="JS78" s="84"/>
      <c r="JT78" s="84"/>
      <c r="JU78" s="84"/>
      <c r="JV78" s="84"/>
      <c r="JW78" s="84"/>
      <c r="JX78" s="84"/>
      <c r="JY78" s="84"/>
      <c r="JZ78" s="84"/>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5" t="s">
        <v>41</v>
      </c>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85"/>
      <c r="BY80" s="85"/>
      <c r="BZ80" s="85"/>
      <c r="CA80" s="85"/>
      <c r="CB80" s="85"/>
      <c r="CC80" s="85"/>
      <c r="CD80" s="85"/>
      <c r="CE80" s="85"/>
      <c r="CF80" s="85"/>
      <c r="CG80" s="85"/>
      <c r="CH80" s="85"/>
      <c r="CI80" s="85"/>
      <c r="CJ80" s="85"/>
      <c r="CK80" s="85"/>
      <c r="CL80" s="85"/>
      <c r="CM80" s="85"/>
      <c r="CN80" s="85"/>
      <c r="CO80" s="85"/>
      <c r="CP80" s="85"/>
      <c r="CQ80" s="8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5" t="s">
        <v>42</v>
      </c>
      <c r="GC80" s="85"/>
      <c r="GD80" s="85"/>
      <c r="GE80" s="85"/>
      <c r="GF80" s="85"/>
      <c r="GG80" s="85"/>
      <c r="GH80" s="85"/>
      <c r="GI80" s="85"/>
      <c r="GJ80" s="85"/>
      <c r="GK80" s="85"/>
      <c r="GL80" s="85"/>
      <c r="GM80" s="85"/>
      <c r="GN80" s="85"/>
      <c r="GO80" s="85"/>
      <c r="GP80" s="85"/>
      <c r="GQ80" s="85"/>
      <c r="GR80" s="85"/>
      <c r="GS80" s="85"/>
      <c r="GT80" s="85"/>
      <c r="GU80" s="85"/>
      <c r="GV80" s="85"/>
      <c r="GW80" s="85"/>
      <c r="GX80" s="85"/>
      <c r="GY80" s="85"/>
      <c r="GZ80" s="85"/>
      <c r="HA80" s="85"/>
      <c r="HB80" s="85"/>
      <c r="HC80" s="85"/>
      <c r="HD80" s="85"/>
      <c r="HE80" s="85"/>
      <c r="HF80" s="85"/>
      <c r="HG80" s="85"/>
      <c r="HH80" s="85"/>
      <c r="HI80" s="85"/>
      <c r="HJ80" s="85"/>
      <c r="HK80" s="85"/>
      <c r="HL80" s="85"/>
      <c r="HM80" s="85"/>
      <c r="HN80" s="85"/>
      <c r="HO80" s="85"/>
      <c r="HP80" s="85"/>
      <c r="HQ80" s="85"/>
      <c r="HR80" s="85"/>
      <c r="HS80" s="85"/>
      <c r="HT80" s="85"/>
      <c r="HU80" s="85"/>
      <c r="HV80" s="85"/>
      <c r="HW80" s="85"/>
      <c r="HX80" s="85"/>
      <c r="HY80" s="85"/>
      <c r="HZ80" s="85"/>
      <c r="IA80" s="85"/>
      <c r="IB80" s="85"/>
      <c r="IC80" s="85"/>
      <c r="ID80" s="85"/>
      <c r="IE80" s="85"/>
      <c r="IF80" s="85"/>
      <c r="IG80" s="85"/>
      <c r="IH80" s="85"/>
      <c r="II80" s="85"/>
      <c r="IJ80" s="85"/>
      <c r="IK80" s="85"/>
      <c r="IL80" s="85"/>
      <c r="IM80" s="85"/>
      <c r="IN80" s="85"/>
      <c r="IO80" s="85"/>
      <c r="IP80" s="85"/>
      <c r="IQ80" s="85"/>
      <c r="IR80" s="85"/>
      <c r="IS80" s="85"/>
      <c r="IT80" s="85"/>
      <c r="IU80" s="85"/>
      <c r="IV80" s="85"/>
      <c r="IW80" s="85"/>
      <c r="IX80" s="85"/>
      <c r="IY80" s="85"/>
      <c r="IZ80" s="85"/>
      <c r="JA80" s="85"/>
      <c r="JB80" s="85"/>
      <c r="JC80" s="85"/>
      <c r="JD80" s="85"/>
      <c r="JE80" s="85"/>
      <c r="JF80" s="85"/>
      <c r="JG80" s="85"/>
      <c r="JH80" s="85"/>
      <c r="JI80" s="85"/>
      <c r="JJ80" s="85"/>
      <c r="JK80" s="85"/>
      <c r="JL80" s="85"/>
      <c r="JM80" s="5"/>
      <c r="JN80" s="5"/>
      <c r="JO80" s="5"/>
      <c r="JP80" s="85" t="s">
        <v>43</v>
      </c>
      <c r="JQ80" s="85"/>
      <c r="JR80" s="85"/>
      <c r="JS80" s="85"/>
      <c r="JT80" s="85"/>
      <c r="JU80" s="85"/>
      <c r="JV80" s="85"/>
      <c r="JW80" s="85"/>
      <c r="JX80" s="85"/>
      <c r="JY80" s="85"/>
      <c r="JZ80" s="85"/>
      <c r="KA80" s="85"/>
      <c r="KB80" s="85"/>
      <c r="KC80" s="85"/>
      <c r="KD80" s="85"/>
      <c r="KE80" s="85"/>
      <c r="KF80" s="85"/>
      <c r="KG80" s="85"/>
      <c r="KH80" s="85"/>
      <c r="KI80" s="85"/>
      <c r="KJ80" s="85"/>
      <c r="KK80" s="85"/>
      <c r="KL80" s="85"/>
      <c r="KM80" s="85"/>
      <c r="KN80" s="85"/>
      <c r="KO80" s="85"/>
      <c r="KP80" s="85"/>
      <c r="KQ80" s="85"/>
      <c r="KR80" s="85"/>
      <c r="KS80" s="85"/>
      <c r="KT80" s="85"/>
      <c r="KU80" s="85"/>
      <c r="KV80" s="85"/>
      <c r="KW80" s="85"/>
      <c r="KX80" s="85"/>
      <c r="KY80" s="85"/>
      <c r="KZ80" s="85"/>
      <c r="LA80" s="85"/>
      <c r="LB80" s="85"/>
      <c r="LC80" s="85"/>
      <c r="LD80" s="85"/>
      <c r="LE80" s="85"/>
      <c r="LF80" s="85"/>
      <c r="LG80" s="85"/>
      <c r="LH80" s="85"/>
      <c r="LI80" s="85"/>
      <c r="LJ80" s="85"/>
      <c r="LK80" s="85"/>
      <c r="LL80" s="85"/>
      <c r="LM80" s="85"/>
      <c r="LN80" s="85"/>
      <c r="LO80" s="85"/>
      <c r="LP80" s="85"/>
      <c r="LQ80" s="85"/>
      <c r="LR80" s="85"/>
      <c r="LS80" s="85"/>
      <c r="LT80" s="85"/>
      <c r="LU80" s="85"/>
      <c r="LV80" s="85"/>
      <c r="LW80" s="85"/>
      <c r="LX80" s="85"/>
      <c r="LY80" s="85"/>
      <c r="LZ80" s="85"/>
      <c r="MA80" s="85"/>
      <c r="MB80" s="85"/>
      <c r="MC80" s="85"/>
      <c r="MD80" s="85"/>
      <c r="ME80" s="85"/>
      <c r="MF80" s="85"/>
      <c r="MG80" s="85"/>
      <c r="MH80" s="85"/>
      <c r="MI80" s="85"/>
      <c r="MJ80" s="85"/>
      <c r="MK80" s="85"/>
      <c r="ML80" s="85"/>
      <c r="MM80" s="85"/>
      <c r="MN80" s="85"/>
      <c r="MO80" s="85"/>
      <c r="MP80" s="85"/>
      <c r="MQ80" s="85"/>
      <c r="MR80" s="85"/>
      <c r="MS80" s="85"/>
      <c r="MT80" s="85"/>
      <c r="MU80" s="85"/>
      <c r="MV80" s="85"/>
      <c r="MW80" s="85"/>
      <c r="MX80" s="85"/>
      <c r="MY80" s="85"/>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85"/>
      <c r="BY81" s="85"/>
      <c r="BZ81" s="85"/>
      <c r="CA81" s="85"/>
      <c r="CB81" s="85"/>
      <c r="CC81" s="85"/>
      <c r="CD81" s="85"/>
      <c r="CE81" s="85"/>
      <c r="CF81" s="85"/>
      <c r="CG81" s="85"/>
      <c r="CH81" s="85"/>
      <c r="CI81" s="85"/>
      <c r="CJ81" s="85"/>
      <c r="CK81" s="85"/>
      <c r="CL81" s="85"/>
      <c r="CM81" s="85"/>
      <c r="CN81" s="85"/>
      <c r="CO81" s="85"/>
      <c r="CP81" s="85"/>
      <c r="CQ81" s="8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5"/>
      <c r="GC81" s="85"/>
      <c r="GD81" s="85"/>
      <c r="GE81" s="85"/>
      <c r="GF81" s="85"/>
      <c r="GG81" s="85"/>
      <c r="GH81" s="85"/>
      <c r="GI81" s="85"/>
      <c r="GJ81" s="85"/>
      <c r="GK81" s="85"/>
      <c r="GL81" s="85"/>
      <c r="GM81" s="85"/>
      <c r="GN81" s="85"/>
      <c r="GO81" s="85"/>
      <c r="GP81" s="85"/>
      <c r="GQ81" s="85"/>
      <c r="GR81" s="85"/>
      <c r="GS81" s="85"/>
      <c r="GT81" s="85"/>
      <c r="GU81" s="85"/>
      <c r="GV81" s="85"/>
      <c r="GW81" s="85"/>
      <c r="GX81" s="85"/>
      <c r="GY81" s="85"/>
      <c r="GZ81" s="85"/>
      <c r="HA81" s="85"/>
      <c r="HB81" s="85"/>
      <c r="HC81" s="85"/>
      <c r="HD81" s="85"/>
      <c r="HE81" s="85"/>
      <c r="HF81" s="85"/>
      <c r="HG81" s="85"/>
      <c r="HH81" s="85"/>
      <c r="HI81" s="85"/>
      <c r="HJ81" s="85"/>
      <c r="HK81" s="85"/>
      <c r="HL81" s="85"/>
      <c r="HM81" s="85"/>
      <c r="HN81" s="85"/>
      <c r="HO81" s="85"/>
      <c r="HP81" s="85"/>
      <c r="HQ81" s="85"/>
      <c r="HR81" s="85"/>
      <c r="HS81" s="85"/>
      <c r="HT81" s="85"/>
      <c r="HU81" s="85"/>
      <c r="HV81" s="85"/>
      <c r="HW81" s="85"/>
      <c r="HX81" s="85"/>
      <c r="HY81" s="85"/>
      <c r="HZ81" s="85"/>
      <c r="IA81" s="85"/>
      <c r="IB81" s="85"/>
      <c r="IC81" s="85"/>
      <c r="ID81" s="85"/>
      <c r="IE81" s="85"/>
      <c r="IF81" s="85"/>
      <c r="IG81" s="85"/>
      <c r="IH81" s="85"/>
      <c r="II81" s="85"/>
      <c r="IJ81" s="85"/>
      <c r="IK81" s="85"/>
      <c r="IL81" s="85"/>
      <c r="IM81" s="85"/>
      <c r="IN81" s="85"/>
      <c r="IO81" s="85"/>
      <c r="IP81" s="85"/>
      <c r="IQ81" s="85"/>
      <c r="IR81" s="85"/>
      <c r="IS81" s="85"/>
      <c r="IT81" s="85"/>
      <c r="IU81" s="85"/>
      <c r="IV81" s="85"/>
      <c r="IW81" s="85"/>
      <c r="IX81" s="85"/>
      <c r="IY81" s="85"/>
      <c r="IZ81" s="85"/>
      <c r="JA81" s="85"/>
      <c r="JB81" s="85"/>
      <c r="JC81" s="85"/>
      <c r="JD81" s="85"/>
      <c r="JE81" s="85"/>
      <c r="JF81" s="85"/>
      <c r="JG81" s="85"/>
      <c r="JH81" s="85"/>
      <c r="JI81" s="85"/>
      <c r="JJ81" s="85"/>
      <c r="JK81" s="85"/>
      <c r="JL81" s="85"/>
      <c r="JM81" s="5"/>
      <c r="JN81" s="5"/>
      <c r="JO81" s="5"/>
      <c r="JP81" s="85"/>
      <c r="JQ81" s="85"/>
      <c r="JR81" s="85"/>
      <c r="JS81" s="85"/>
      <c r="JT81" s="85"/>
      <c r="JU81" s="85"/>
      <c r="JV81" s="85"/>
      <c r="JW81" s="85"/>
      <c r="JX81" s="85"/>
      <c r="JY81" s="85"/>
      <c r="JZ81" s="85"/>
      <c r="KA81" s="85"/>
      <c r="KB81" s="85"/>
      <c r="KC81" s="85"/>
      <c r="KD81" s="85"/>
      <c r="KE81" s="85"/>
      <c r="KF81" s="85"/>
      <c r="KG81" s="85"/>
      <c r="KH81" s="85"/>
      <c r="KI81" s="85"/>
      <c r="KJ81" s="85"/>
      <c r="KK81" s="85"/>
      <c r="KL81" s="85"/>
      <c r="KM81" s="85"/>
      <c r="KN81" s="85"/>
      <c r="KO81" s="85"/>
      <c r="KP81" s="85"/>
      <c r="KQ81" s="85"/>
      <c r="KR81" s="85"/>
      <c r="KS81" s="85"/>
      <c r="KT81" s="85"/>
      <c r="KU81" s="85"/>
      <c r="KV81" s="85"/>
      <c r="KW81" s="85"/>
      <c r="KX81" s="85"/>
      <c r="KY81" s="85"/>
      <c r="KZ81" s="85"/>
      <c r="LA81" s="85"/>
      <c r="LB81" s="85"/>
      <c r="LC81" s="85"/>
      <c r="LD81" s="85"/>
      <c r="LE81" s="85"/>
      <c r="LF81" s="85"/>
      <c r="LG81" s="85"/>
      <c r="LH81" s="85"/>
      <c r="LI81" s="85"/>
      <c r="LJ81" s="85"/>
      <c r="LK81" s="85"/>
      <c r="LL81" s="85"/>
      <c r="LM81" s="85"/>
      <c r="LN81" s="85"/>
      <c r="LO81" s="85"/>
      <c r="LP81" s="85"/>
      <c r="LQ81" s="85"/>
      <c r="LR81" s="85"/>
      <c r="LS81" s="85"/>
      <c r="LT81" s="85"/>
      <c r="LU81" s="85"/>
      <c r="LV81" s="85"/>
      <c r="LW81" s="85"/>
      <c r="LX81" s="85"/>
      <c r="LY81" s="85"/>
      <c r="LZ81" s="85"/>
      <c r="MA81" s="85"/>
      <c r="MB81" s="85"/>
      <c r="MC81" s="85"/>
      <c r="MD81" s="85"/>
      <c r="ME81" s="85"/>
      <c r="MF81" s="85"/>
      <c r="MG81" s="85"/>
      <c r="MH81" s="85"/>
      <c r="MI81" s="85"/>
      <c r="MJ81" s="85"/>
      <c r="MK81" s="85"/>
      <c r="ML81" s="85"/>
      <c r="MM81" s="85"/>
      <c r="MN81" s="85"/>
      <c r="MO81" s="85"/>
      <c r="MP81" s="85"/>
      <c r="MQ81" s="85"/>
      <c r="MR81" s="85"/>
      <c r="MS81" s="85"/>
      <c r="MT81" s="85"/>
      <c r="MU81" s="85"/>
      <c r="MV81" s="85"/>
      <c r="MW81" s="85"/>
      <c r="MX81" s="85"/>
      <c r="MY81" s="85"/>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UqK/0xFRFavEaYDx2yNEGxk9apdAFxVhbzAHKYEFYK0beS1MVpVtvpsbR7cuyh5BvZAA8P0a1R03n5TT04EcKw==" saltValue="qj4hZB434B1Lyx6sO3EoM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HX8:JP8"/>
    <mergeCell ref="ND9:NE9"/>
    <mergeCell ref="FJ8:GX8"/>
    <mergeCell ref="B10:AP10"/>
    <mergeCell ref="AQ10:CE10"/>
    <mergeCell ref="CF10:DT10"/>
    <mergeCell ref="DU10:FI10"/>
    <mergeCell ref="HX10:JP10"/>
    <mergeCell ref="JQ10:LI10"/>
    <mergeCell ref="LJ10:NB10"/>
    <mergeCell ref="ND10:NE10"/>
    <mergeCell ref="ND11:NR13"/>
    <mergeCell ref="EL30:FD30"/>
    <mergeCell ref="FE30:FW30"/>
    <mergeCell ref="FX30:GP30"/>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FX31:GP31"/>
    <mergeCell ref="GQ31:HI31"/>
    <mergeCell ref="HJ31:IB31"/>
    <mergeCell ref="KO32:LG32"/>
    <mergeCell ref="J31:T31"/>
    <mergeCell ref="U31:AM31"/>
    <mergeCell ref="AN31:BF31"/>
    <mergeCell ref="BG31:BY31"/>
    <mergeCell ref="BZ31:CR31"/>
    <mergeCell ref="CS31:DK31"/>
    <mergeCell ref="J52:T52"/>
    <mergeCell ref="U52:AM52"/>
    <mergeCell ref="AN52:BF52"/>
    <mergeCell ref="BG52:BY52"/>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MA32:MS32"/>
    <mergeCell ref="H34:DO35"/>
    <mergeCell ref="DY34:IF35"/>
    <mergeCell ref="IP34:MV35"/>
    <mergeCell ref="FX32:GP32"/>
    <mergeCell ref="GQ32:HI32"/>
    <mergeCell ref="HJ32:IB32"/>
    <mergeCell ref="IR32:JB32"/>
    <mergeCell ref="JC32:JU32"/>
    <mergeCell ref="JV32:KN32"/>
    <mergeCell ref="LH32:LZ32"/>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IR52:JB52"/>
    <mergeCell ref="JC52:JU52"/>
    <mergeCell ref="JV52:KN52"/>
    <mergeCell ref="BZ52:CR52"/>
    <mergeCell ref="CS52:DK52"/>
    <mergeCell ref="EA52:EK52"/>
    <mergeCell ref="EL52:FD52"/>
    <mergeCell ref="FE52:FW52"/>
    <mergeCell ref="JC53:JU53"/>
    <mergeCell ref="JV53:KN53"/>
    <mergeCell ref="KO53:LG53"/>
    <mergeCell ref="LH53:LZ53"/>
    <mergeCell ref="FX52:GP52"/>
    <mergeCell ref="GQ52:HI52"/>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80:CQ81"/>
    <mergeCell ref="GB80:JL81"/>
    <mergeCell ref="JP80:MY81"/>
    <mergeCell ref="HA78:HO78"/>
    <mergeCell ref="HP78:ID78"/>
    <mergeCell ref="IE78:IS78"/>
    <mergeCell ref="IT78:JH78"/>
    <mergeCell ref="JR78:JZ78"/>
    <mergeCell ref="KA78:KO78"/>
    <mergeCell ref="GC78:GK78"/>
    <mergeCell ref="GL78:GZ78"/>
    <mergeCell ref="KP78:LD78"/>
    <mergeCell ref="LE78:LS78"/>
    <mergeCell ref="LT77:MH77"/>
    <mergeCell ref="MI77:MW77"/>
    <mergeCell ref="I78:Q78"/>
    <mergeCell ref="R78:AF78"/>
    <mergeCell ref="AG78:AU78"/>
    <mergeCell ref="AV78:BJ78"/>
    <mergeCell ref="BK78:BY78"/>
    <mergeCell ref="BZ78:CN78"/>
    <mergeCell ref="LT78:MH78"/>
    <mergeCell ref="MI78:MW78"/>
    <mergeCell ref="IE77:IS77"/>
    <mergeCell ref="IT77:JH77"/>
    <mergeCell ref="JR77:JZ77"/>
    <mergeCell ref="KA77:KO77"/>
    <mergeCell ref="KP77:LD77"/>
    <mergeCell ref="LE77:LS77"/>
    <mergeCell ref="I77:Q77"/>
    <mergeCell ref="R77:AF77"/>
    <mergeCell ref="AG77:AU77"/>
    <mergeCell ref="AV77:BJ77"/>
    <mergeCell ref="BK77:BY77"/>
    <mergeCell ref="BZ77:CN77"/>
    <mergeCell ref="HA77:HO77"/>
    <mergeCell ref="HP77:ID77"/>
  </mergeCells>
  <phoneticPr fontId="7"/>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281000</v>
      </c>
      <c r="D6" s="61">
        <f t="shared" si="1"/>
        <v>47</v>
      </c>
      <c r="E6" s="61">
        <f t="shared" si="1"/>
        <v>14</v>
      </c>
      <c r="F6" s="61">
        <f t="shared" si="1"/>
        <v>0</v>
      </c>
      <c r="G6" s="61">
        <f t="shared" si="1"/>
        <v>2</v>
      </c>
      <c r="H6" s="61" t="str">
        <f>SUBSTITUTE(H8,"　","")</f>
        <v>兵庫県神戸市</v>
      </c>
      <c r="I6" s="61" t="str">
        <f t="shared" si="1"/>
        <v>花隈駐車場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48</v>
      </c>
      <c r="S6" s="63" t="str">
        <f t="shared" si="1"/>
        <v>駅</v>
      </c>
      <c r="T6" s="63" t="str">
        <f t="shared" si="1"/>
        <v>無</v>
      </c>
      <c r="U6" s="64">
        <f t="shared" si="1"/>
        <v>8977</v>
      </c>
      <c r="V6" s="64">
        <f t="shared" si="1"/>
        <v>258</v>
      </c>
      <c r="W6" s="64">
        <f t="shared" si="1"/>
        <v>400</v>
      </c>
      <c r="X6" s="63" t="str">
        <f t="shared" si="1"/>
        <v>代行制</v>
      </c>
      <c r="Y6" s="65">
        <f>IF(Y8="-",NA(),Y8)</f>
        <v>119</v>
      </c>
      <c r="Z6" s="65">
        <f t="shared" ref="Z6:AH6" si="2">IF(Z8="-",NA(),Z8)</f>
        <v>134.6</v>
      </c>
      <c r="AA6" s="65">
        <f t="shared" si="2"/>
        <v>132.4</v>
      </c>
      <c r="AB6" s="65">
        <f t="shared" si="2"/>
        <v>133.9</v>
      </c>
      <c r="AC6" s="65">
        <f t="shared" si="2"/>
        <v>133.5</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79.900000000000006</v>
      </c>
      <c r="BG6" s="65">
        <f t="shared" ref="BG6:BO6" si="5">IF(BG8="-",NA(),BG8)</f>
        <v>81.3</v>
      </c>
      <c r="BH6" s="65">
        <f t="shared" si="5"/>
        <v>81.7</v>
      </c>
      <c r="BI6" s="65">
        <f t="shared" si="5"/>
        <v>82</v>
      </c>
      <c r="BJ6" s="65">
        <f t="shared" si="5"/>
        <v>59.2</v>
      </c>
      <c r="BK6" s="65">
        <f t="shared" si="5"/>
        <v>24.4</v>
      </c>
      <c r="BL6" s="65">
        <f t="shared" si="5"/>
        <v>24.4</v>
      </c>
      <c r="BM6" s="65">
        <f t="shared" si="5"/>
        <v>24.2</v>
      </c>
      <c r="BN6" s="65">
        <f t="shared" si="5"/>
        <v>25.5</v>
      </c>
      <c r="BO6" s="65">
        <f t="shared" si="5"/>
        <v>22</v>
      </c>
      <c r="BP6" s="62" t="str">
        <f>IF(BP8="-","",IF(BP8="-","【-】","【"&amp;SUBSTITUTE(TEXT(BP8,"#,##0.0"),"-","△")&amp;"】"))</f>
        <v>【45.2】</v>
      </c>
      <c r="BQ6" s="66">
        <f>IF(BQ8="-",NA(),BQ8)</f>
        <v>44340</v>
      </c>
      <c r="BR6" s="66">
        <f t="shared" ref="BR6:BZ6" si="6">IF(BR8="-",NA(),BR8)</f>
        <v>54066</v>
      </c>
      <c r="BS6" s="66">
        <f t="shared" si="6"/>
        <v>52941</v>
      </c>
      <c r="BT6" s="66">
        <f t="shared" si="6"/>
        <v>54695</v>
      </c>
      <c r="BU6" s="66">
        <f t="shared" si="6"/>
        <v>53639</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618615</v>
      </c>
      <c r="CO6" s="65"/>
      <c r="CP6" s="65"/>
      <c r="CQ6" s="65"/>
      <c r="CR6" s="65"/>
      <c r="CS6" s="65"/>
      <c r="CT6" s="65"/>
      <c r="CU6" s="65"/>
      <c r="CV6" s="65"/>
      <c r="CW6" s="65"/>
      <c r="CX6" s="65"/>
      <c r="CY6" s="62" t="s">
        <v>110</v>
      </c>
      <c r="CZ6" s="65">
        <f>IF(CZ8="-",NA(),CZ8)</f>
        <v>195</v>
      </c>
      <c r="DA6" s="65">
        <f t="shared" ref="DA6:DI6" si="8">IF(DA8="-",NA(),DA8)</f>
        <v>158.5</v>
      </c>
      <c r="DB6" s="65">
        <f t="shared" si="8"/>
        <v>125.1</v>
      </c>
      <c r="DC6" s="65">
        <f t="shared" si="8"/>
        <v>84</v>
      </c>
      <c r="DD6" s="65">
        <f t="shared" si="8"/>
        <v>54.3</v>
      </c>
      <c r="DE6" s="65">
        <f t="shared" si="8"/>
        <v>543</v>
      </c>
      <c r="DF6" s="65">
        <f t="shared" si="8"/>
        <v>421.1</v>
      </c>
      <c r="DG6" s="65">
        <f t="shared" si="8"/>
        <v>339.7</v>
      </c>
      <c r="DH6" s="65">
        <f t="shared" si="8"/>
        <v>269.89999999999998</v>
      </c>
      <c r="DI6" s="65">
        <f t="shared" si="8"/>
        <v>196.2</v>
      </c>
      <c r="DJ6" s="62" t="str">
        <f>IF(DJ8="-","",IF(DJ8="-","【-】","【"&amp;SUBSTITUTE(TEXT(DJ8,"#,##0.0"),"-","△")&amp;"】"))</f>
        <v>【122.6】</v>
      </c>
      <c r="DK6" s="65">
        <f>IF(DK8="-",NA(),DK8)</f>
        <v>132.19999999999999</v>
      </c>
      <c r="DL6" s="65">
        <f t="shared" ref="DL6:DT6" si="9">IF(DL8="-",NA(),DL8)</f>
        <v>133.69999999999999</v>
      </c>
      <c r="DM6" s="65">
        <f t="shared" si="9"/>
        <v>134.5</v>
      </c>
      <c r="DN6" s="65">
        <f t="shared" si="9"/>
        <v>141.9</v>
      </c>
      <c r="DO6" s="65">
        <f t="shared" si="9"/>
        <v>138.4</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281000</v>
      </c>
      <c r="D7" s="61">
        <f t="shared" si="10"/>
        <v>47</v>
      </c>
      <c r="E7" s="61">
        <f t="shared" si="10"/>
        <v>14</v>
      </c>
      <c r="F7" s="61">
        <f t="shared" si="10"/>
        <v>0</v>
      </c>
      <c r="G7" s="61">
        <f t="shared" si="10"/>
        <v>2</v>
      </c>
      <c r="H7" s="61" t="str">
        <f t="shared" si="10"/>
        <v>兵庫県　神戸市</v>
      </c>
      <c r="I7" s="61" t="str">
        <f t="shared" si="10"/>
        <v>花隈駐車場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48</v>
      </c>
      <c r="S7" s="63" t="str">
        <f t="shared" si="10"/>
        <v>駅</v>
      </c>
      <c r="T7" s="63" t="str">
        <f t="shared" si="10"/>
        <v>無</v>
      </c>
      <c r="U7" s="64">
        <f t="shared" si="10"/>
        <v>8977</v>
      </c>
      <c r="V7" s="64">
        <f t="shared" si="10"/>
        <v>258</v>
      </c>
      <c r="W7" s="64">
        <f t="shared" si="10"/>
        <v>400</v>
      </c>
      <c r="X7" s="63" t="str">
        <f t="shared" si="10"/>
        <v>代行制</v>
      </c>
      <c r="Y7" s="65">
        <f>Y8</f>
        <v>119</v>
      </c>
      <c r="Z7" s="65">
        <f t="shared" ref="Z7:AH7" si="11">Z8</f>
        <v>134.6</v>
      </c>
      <c r="AA7" s="65">
        <f t="shared" si="11"/>
        <v>132.4</v>
      </c>
      <c r="AB7" s="65">
        <f t="shared" si="11"/>
        <v>133.9</v>
      </c>
      <c r="AC7" s="65">
        <f t="shared" si="11"/>
        <v>133.5</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79.900000000000006</v>
      </c>
      <c r="BG7" s="65">
        <f t="shared" ref="BG7:BO7" si="14">BG8</f>
        <v>81.3</v>
      </c>
      <c r="BH7" s="65">
        <f t="shared" si="14"/>
        <v>81.7</v>
      </c>
      <c r="BI7" s="65">
        <f t="shared" si="14"/>
        <v>82</v>
      </c>
      <c r="BJ7" s="65">
        <f t="shared" si="14"/>
        <v>59.2</v>
      </c>
      <c r="BK7" s="65">
        <f t="shared" si="14"/>
        <v>24.4</v>
      </c>
      <c r="BL7" s="65">
        <f t="shared" si="14"/>
        <v>24.4</v>
      </c>
      <c r="BM7" s="65">
        <f t="shared" si="14"/>
        <v>24.2</v>
      </c>
      <c r="BN7" s="65">
        <f t="shared" si="14"/>
        <v>25.5</v>
      </c>
      <c r="BO7" s="65">
        <f t="shared" si="14"/>
        <v>22</v>
      </c>
      <c r="BP7" s="62"/>
      <c r="BQ7" s="66">
        <f>BQ8</f>
        <v>44340</v>
      </c>
      <c r="BR7" s="66">
        <f t="shared" ref="BR7:BZ7" si="15">BR8</f>
        <v>54066</v>
      </c>
      <c r="BS7" s="66">
        <f t="shared" si="15"/>
        <v>52941</v>
      </c>
      <c r="BT7" s="66">
        <f t="shared" si="15"/>
        <v>54695</v>
      </c>
      <c r="BU7" s="66">
        <f t="shared" si="15"/>
        <v>53639</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f>CN8</f>
        <v>618615</v>
      </c>
      <c r="CO7" s="65" t="s">
        <v>112</v>
      </c>
      <c r="CP7" s="65" t="s">
        <v>112</v>
      </c>
      <c r="CQ7" s="65" t="s">
        <v>112</v>
      </c>
      <c r="CR7" s="65" t="s">
        <v>112</v>
      </c>
      <c r="CS7" s="65" t="s">
        <v>112</v>
      </c>
      <c r="CT7" s="65" t="s">
        <v>112</v>
      </c>
      <c r="CU7" s="65" t="s">
        <v>112</v>
      </c>
      <c r="CV7" s="65" t="s">
        <v>112</v>
      </c>
      <c r="CW7" s="65" t="s">
        <v>112</v>
      </c>
      <c r="CX7" s="65" t="s">
        <v>110</v>
      </c>
      <c r="CY7" s="62"/>
      <c r="CZ7" s="65">
        <f>CZ8</f>
        <v>195</v>
      </c>
      <c r="DA7" s="65">
        <f t="shared" ref="DA7:DI7" si="16">DA8</f>
        <v>158.5</v>
      </c>
      <c r="DB7" s="65">
        <f t="shared" si="16"/>
        <v>125.1</v>
      </c>
      <c r="DC7" s="65">
        <f t="shared" si="16"/>
        <v>84</v>
      </c>
      <c r="DD7" s="65">
        <f t="shared" si="16"/>
        <v>54.3</v>
      </c>
      <c r="DE7" s="65">
        <f t="shared" si="16"/>
        <v>543</v>
      </c>
      <c r="DF7" s="65">
        <f t="shared" si="16"/>
        <v>421.1</v>
      </c>
      <c r="DG7" s="65">
        <f t="shared" si="16"/>
        <v>339.7</v>
      </c>
      <c r="DH7" s="65">
        <f t="shared" si="16"/>
        <v>269.89999999999998</v>
      </c>
      <c r="DI7" s="65">
        <f t="shared" si="16"/>
        <v>196.2</v>
      </c>
      <c r="DJ7" s="62"/>
      <c r="DK7" s="65">
        <f>DK8</f>
        <v>132.19999999999999</v>
      </c>
      <c r="DL7" s="65">
        <f t="shared" ref="DL7:DT7" si="17">DL8</f>
        <v>133.69999999999999</v>
      </c>
      <c r="DM7" s="65">
        <f t="shared" si="17"/>
        <v>134.5</v>
      </c>
      <c r="DN7" s="65">
        <f t="shared" si="17"/>
        <v>141.9</v>
      </c>
      <c r="DO7" s="65">
        <f t="shared" si="17"/>
        <v>138.4</v>
      </c>
      <c r="DP7" s="65">
        <f t="shared" si="17"/>
        <v>195.5</v>
      </c>
      <c r="DQ7" s="65">
        <f t="shared" si="17"/>
        <v>199.1</v>
      </c>
      <c r="DR7" s="65">
        <f t="shared" si="17"/>
        <v>191.4</v>
      </c>
      <c r="DS7" s="65">
        <f t="shared" si="17"/>
        <v>194.7</v>
      </c>
      <c r="DT7" s="65">
        <f t="shared" si="17"/>
        <v>193</v>
      </c>
      <c r="DU7" s="62"/>
    </row>
    <row r="8" spans="1:125" s="67" customFormat="1">
      <c r="A8" s="50"/>
      <c r="B8" s="68">
        <v>2016</v>
      </c>
      <c r="C8" s="68">
        <v>281000</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48</v>
      </c>
      <c r="S8" s="70" t="s">
        <v>123</v>
      </c>
      <c r="T8" s="70" t="s">
        <v>124</v>
      </c>
      <c r="U8" s="71">
        <v>8977</v>
      </c>
      <c r="V8" s="71">
        <v>258</v>
      </c>
      <c r="W8" s="71">
        <v>400</v>
      </c>
      <c r="X8" s="70" t="s">
        <v>125</v>
      </c>
      <c r="Y8" s="72">
        <v>119</v>
      </c>
      <c r="Z8" s="72">
        <v>134.6</v>
      </c>
      <c r="AA8" s="72">
        <v>132.4</v>
      </c>
      <c r="AB8" s="72">
        <v>133.9</v>
      </c>
      <c r="AC8" s="72">
        <v>133.5</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79.900000000000006</v>
      </c>
      <c r="BG8" s="72">
        <v>81.3</v>
      </c>
      <c r="BH8" s="72">
        <v>81.7</v>
      </c>
      <c r="BI8" s="72">
        <v>82</v>
      </c>
      <c r="BJ8" s="72">
        <v>59.2</v>
      </c>
      <c r="BK8" s="72">
        <v>24.4</v>
      </c>
      <c r="BL8" s="72">
        <v>24.4</v>
      </c>
      <c r="BM8" s="72">
        <v>24.2</v>
      </c>
      <c r="BN8" s="72">
        <v>25.5</v>
      </c>
      <c r="BO8" s="72">
        <v>22</v>
      </c>
      <c r="BP8" s="69">
        <v>45.2</v>
      </c>
      <c r="BQ8" s="73">
        <v>44340</v>
      </c>
      <c r="BR8" s="73">
        <v>54066</v>
      </c>
      <c r="BS8" s="73">
        <v>52941</v>
      </c>
      <c r="BT8" s="74">
        <v>54695</v>
      </c>
      <c r="BU8" s="74">
        <v>53639</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618615</v>
      </c>
      <c r="CO8" s="72" t="s">
        <v>118</v>
      </c>
      <c r="CP8" s="72" t="s">
        <v>118</v>
      </c>
      <c r="CQ8" s="72" t="s">
        <v>118</v>
      </c>
      <c r="CR8" s="72" t="s">
        <v>118</v>
      </c>
      <c r="CS8" s="72" t="s">
        <v>118</v>
      </c>
      <c r="CT8" s="72" t="s">
        <v>118</v>
      </c>
      <c r="CU8" s="72" t="s">
        <v>118</v>
      </c>
      <c r="CV8" s="72" t="s">
        <v>118</v>
      </c>
      <c r="CW8" s="72" t="s">
        <v>118</v>
      </c>
      <c r="CX8" s="72" t="s">
        <v>118</v>
      </c>
      <c r="CY8" s="69" t="s">
        <v>118</v>
      </c>
      <c r="CZ8" s="72">
        <v>195</v>
      </c>
      <c r="DA8" s="72">
        <v>158.5</v>
      </c>
      <c r="DB8" s="72">
        <v>125.1</v>
      </c>
      <c r="DC8" s="72">
        <v>84</v>
      </c>
      <c r="DD8" s="72">
        <v>54.3</v>
      </c>
      <c r="DE8" s="72">
        <v>543</v>
      </c>
      <c r="DF8" s="72">
        <v>421.1</v>
      </c>
      <c r="DG8" s="72">
        <v>339.7</v>
      </c>
      <c r="DH8" s="72">
        <v>269.89999999999998</v>
      </c>
      <c r="DI8" s="72">
        <v>196.2</v>
      </c>
      <c r="DJ8" s="69">
        <v>122.6</v>
      </c>
      <c r="DK8" s="72">
        <v>132.19999999999999</v>
      </c>
      <c r="DL8" s="72">
        <v>133.69999999999999</v>
      </c>
      <c r="DM8" s="72">
        <v>134.5</v>
      </c>
      <c r="DN8" s="72">
        <v>141.9</v>
      </c>
      <c r="DO8" s="72">
        <v>138.4</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2018-03-20T01:50:18Z</cp:lastPrinted>
  <dcterms:created xsi:type="dcterms:W3CDTF">2018-02-09T01:50:12Z</dcterms:created>
  <dcterms:modified xsi:type="dcterms:W3CDTF">2018-03-26T02:10:50Z</dcterms:modified>
  <cp:category/>
</cp:coreProperties>
</file>