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8兵庫県神戸市-\"/>
    </mc:Choice>
  </mc:AlternateContent>
  <workbookProtection workbookAlgorithmName="SHA-512" workbookHashValue="IkawQftqGtNNDKvXBQqJjLlyc5rmrWVEyAQA8ehuqZIi+McV6O/TJguOomf7e86ziCm7meF2oz2QIsByVPzGwA==" workbookSaltValue="LCCcn8DY62hvPjOGllNqcA==" workbookSpinCount="100000" lockStructure="1"/>
  <bookViews>
    <workbookView xWindow="5316" yWindow="48"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DI7" i="5"/>
  <c r="DH7" i="5"/>
  <c r="LT78" i="4" s="1"/>
  <c r="DG7" i="5"/>
  <c r="DF7" i="5"/>
  <c r="DE7" i="5"/>
  <c r="DD7" i="5"/>
  <c r="MI77" i="4" s="1"/>
  <c r="DC7" i="5"/>
  <c r="LT77" i="4" s="1"/>
  <c r="DB7" i="5"/>
  <c r="LE77" i="4" s="1"/>
  <c r="DA7" i="5"/>
  <c r="CZ7" i="5"/>
  <c r="KA77" i="4" s="1"/>
  <c r="CN7" i="5"/>
  <c r="CV76" i="4" s="1"/>
  <c r="CM7" i="5"/>
  <c r="BZ7" i="5"/>
  <c r="BY7" i="5"/>
  <c r="LH53" i="4" s="1"/>
  <c r="BX7" i="5"/>
  <c r="KO53" i="4" s="1"/>
  <c r="BW7" i="5"/>
  <c r="BV7" i="5"/>
  <c r="BU7" i="5"/>
  <c r="MA52" i="4" s="1"/>
  <c r="BT7" i="5"/>
  <c r="LH52" i="4" s="1"/>
  <c r="BS7" i="5"/>
  <c r="BR7" i="5"/>
  <c r="BQ7" i="5"/>
  <c r="JC52" i="4" s="1"/>
  <c r="BO7" i="5"/>
  <c r="HJ53" i="4" s="1"/>
  <c r="BN7" i="5"/>
  <c r="BM7" i="5"/>
  <c r="BL7" i="5"/>
  <c r="FE53" i="4" s="1"/>
  <c r="BK7" i="5"/>
  <c r="EL53" i="4" s="1"/>
  <c r="BJ7" i="5"/>
  <c r="BI7" i="5"/>
  <c r="BH7" i="5"/>
  <c r="FX52" i="4" s="1"/>
  <c r="BG7" i="5"/>
  <c r="BF7" i="5"/>
  <c r="BD7" i="5"/>
  <c r="BC7" i="5"/>
  <c r="BZ53" i="4" s="1"/>
  <c r="BB7" i="5"/>
  <c r="BG53" i="4" s="1"/>
  <c r="BA7" i="5"/>
  <c r="AZ7" i="5"/>
  <c r="AY7" i="5"/>
  <c r="CS52" i="4" s="1"/>
  <c r="AX7" i="5"/>
  <c r="BZ52" i="4" s="1"/>
  <c r="AW7" i="5"/>
  <c r="AV7" i="5"/>
  <c r="AU7" i="5"/>
  <c r="U52" i="4" s="1"/>
  <c r="AS7" i="5"/>
  <c r="HJ32" i="4" s="1"/>
  <c r="AR7" i="5"/>
  <c r="AQ7" i="5"/>
  <c r="AP7" i="5"/>
  <c r="FE32" i="4" s="1"/>
  <c r="AO7" i="5"/>
  <c r="EL32" i="4" s="1"/>
  <c r="AN7" i="5"/>
  <c r="AM7" i="5"/>
  <c r="AL7" i="5"/>
  <c r="FX31" i="4" s="1"/>
  <c r="AK7" i="5"/>
  <c r="FE31" i="4" s="1"/>
  <c r="AJ7" i="5"/>
  <c r="AH7" i="5"/>
  <c r="AG7" i="5"/>
  <c r="BZ32" i="4" s="1"/>
  <c r="AF7" i="5"/>
  <c r="AE7" i="5"/>
  <c r="AD7" i="5"/>
  <c r="AC7" i="5"/>
  <c r="CS31" i="4" s="1"/>
  <c r="AB7" i="5"/>
  <c r="BZ31" i="4" s="1"/>
  <c r="AA7" i="5"/>
  <c r="Z7" i="5"/>
  <c r="Y7" i="5"/>
  <c r="X7" i="5"/>
  <c r="LJ10" i="4" s="1"/>
  <c r="W7" i="5"/>
  <c r="V7" i="5"/>
  <c r="U7" i="5"/>
  <c r="LJ8" i="4" s="1"/>
  <c r="T7" i="5"/>
  <c r="S7" i="5"/>
  <c r="R7" i="5"/>
  <c r="Q7" i="5"/>
  <c r="P7" i="5"/>
  <c r="AQ10" i="4" s="1"/>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LE78" i="4"/>
  <c r="KP78" i="4"/>
  <c r="KA78" i="4"/>
  <c r="IT78" i="4"/>
  <c r="IE78" i="4"/>
  <c r="HP78" i="4"/>
  <c r="HA78" i="4"/>
  <c r="GL78" i="4"/>
  <c r="BZ78" i="4"/>
  <c r="BK78" i="4"/>
  <c r="AV78" i="4"/>
  <c r="AG78" i="4"/>
  <c r="R78" i="4"/>
  <c r="KP77" i="4"/>
  <c r="IT77" i="4"/>
  <c r="IE77" i="4"/>
  <c r="HP77" i="4"/>
  <c r="HA77" i="4"/>
  <c r="GL77" i="4"/>
  <c r="BZ77" i="4"/>
  <c r="BK77" i="4"/>
  <c r="AV77" i="4"/>
  <c r="AG77" i="4"/>
  <c r="R77" i="4"/>
  <c r="CV67" i="4"/>
  <c r="MA53" i="4"/>
  <c r="JV53" i="4"/>
  <c r="JC53" i="4"/>
  <c r="GQ53" i="4"/>
  <c r="FX53" i="4"/>
  <c r="CS53" i="4"/>
  <c r="AN53" i="4"/>
  <c r="U53" i="4"/>
  <c r="KO52" i="4"/>
  <c r="JV52" i="4"/>
  <c r="HJ52" i="4"/>
  <c r="GQ52" i="4"/>
  <c r="FE52" i="4"/>
  <c r="EL52" i="4"/>
  <c r="BG52" i="4"/>
  <c r="AN52" i="4"/>
  <c r="LH32" i="4"/>
  <c r="KO32" i="4"/>
  <c r="GQ32" i="4"/>
  <c r="FX32" i="4"/>
  <c r="CS32" i="4"/>
  <c r="BG32" i="4"/>
  <c r="AN32" i="4"/>
  <c r="U32" i="4"/>
  <c r="MA31" i="4"/>
  <c r="LH31" i="4"/>
  <c r="KO31" i="4"/>
  <c r="JC31" i="4"/>
  <c r="HJ31" i="4"/>
  <c r="GQ31" i="4"/>
  <c r="EL31" i="4"/>
  <c r="BG31" i="4"/>
  <c r="AN31" i="4"/>
  <c r="U31" i="4"/>
  <c r="JQ10" i="4"/>
  <c r="HX10" i="4"/>
  <c r="DU10" i="4"/>
  <c r="CF10" i="4"/>
  <c r="B10" i="4"/>
  <c r="JQ8" i="4"/>
  <c r="HX8" i="4"/>
  <c r="AQ8" i="4"/>
  <c r="B8" i="4"/>
  <c r="B11" i="5" l="1"/>
  <c r="U30" i="4" s="1"/>
  <c r="B6" i="4"/>
  <c r="F11" i="5"/>
  <c r="CS51" i="4" s="1"/>
  <c r="BK76" i="4"/>
  <c r="LH51" i="4"/>
  <c r="LT76" i="4"/>
  <c r="GQ51" i="4"/>
  <c r="LH30" i="4"/>
  <c r="IE76" i="4"/>
  <c r="GQ30" i="4"/>
  <c r="BZ30" i="4"/>
  <c r="BZ51" i="4"/>
  <c r="C11" i="5"/>
  <c r="EL30" i="4"/>
  <c r="U51" i="4"/>
  <c r="GL76" i="4"/>
  <c r="D11" i="5"/>
  <c r="JC30" i="4"/>
  <c r="MA30" i="4"/>
  <c r="EL51" i="4"/>
  <c r="MI76" i="4" l="1"/>
  <c r="MA51" i="4"/>
  <c r="BZ76" i="4"/>
  <c r="HJ51" i="4"/>
  <c r="IT76" i="4"/>
  <c r="HJ30" i="4"/>
  <c r="CS30" i="4"/>
  <c r="KA76" i="4"/>
  <c r="JC51" i="4"/>
  <c r="R76" i="4"/>
  <c r="HA76" i="4"/>
  <c r="AN51" i="4"/>
  <c r="FE30" i="4"/>
  <c r="JV30" i="4"/>
  <c r="AN30" i="4"/>
  <c r="AG76" i="4"/>
  <c r="JV51" i="4"/>
  <c r="KP76" i="4"/>
  <c r="FE51" i="4"/>
  <c r="BG30" i="4"/>
  <c r="BG51" i="4"/>
  <c r="AV76" i="4"/>
  <c r="KO51" i="4"/>
  <c r="LE76" i="4"/>
  <c r="FX51" i="4"/>
  <c r="KO30" i="4"/>
  <c r="HP76" i="4"/>
  <c r="FX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<sst xmlns="http://schemas.openxmlformats.org/spreadsheetml/2006/main" count="286" uniqueCount="135">
  <si>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</si>
  <si>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</si>
  <si>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</si>
  <si>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</si>
  <si>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0" eb="2">
      <t>ルイジ</t>
    </rPh>
    <rPh sb="2" eb="4">
      <t>シセツ</t>
    </rPh>
    <rPh sb="4" eb="6">
      <t>クブン</t>
    </rPh>
    <phoneticPr fontId="10"/>
  </si>
  <si>
    <t>管理者の情報</t>
    <rPh sb="0" eb="3">
      <t>カンリシャ</t>
    </rPh>
    <rPh sb="4" eb="6">
      <t>ジョウホウ</t>
    </rPh>
    <phoneticPr fontId="10"/>
  </si>
  <si>
    <t>立地</t>
    <rPh sb="0" eb="2">
      <t>リッチ</t>
    </rPh>
    <phoneticPr fontId="10"/>
  </si>
  <si>
    <t>周辺駐車場の需給実態調査</t>
    <rPh sb="0" eb="2">
      <t>シュウヘン</t>
    </rPh>
    <rPh sb="2" eb="5">
      <t>チュウシャジョウ</t>
    </rPh>
    <rPh sb="6" eb="8">
      <t>ジュキュウ</t>
    </rPh>
    <rPh sb="8" eb="10">
      <t>ジッタイ</t>
    </rPh>
    <rPh sb="10" eb="12">
      <t>チョウサ</t>
    </rPh>
    <phoneticPr fontId="10"/>
  </si>
  <si>
    <t>駐車場使用面積(㎡)</t>
    <phoneticPr fontId="10"/>
  </si>
  <si>
    <t>グラフ凡例</t>
    <rPh sb="3" eb="5">
      <t>ハンレイ</t>
    </rPh>
    <phoneticPr fontId="10"/>
  </si>
  <si>
    <t>■</t>
    <phoneticPr fontId="10"/>
  </si>
  <si>
    <t>当該施設値（当該値）</t>
    <rPh sb="2" eb="4">
      <t>シセツ</t>
    </rPh>
    <phoneticPr fontId="10"/>
  </si>
  <si>
    <t>自己資本構成比率(％)</t>
    <rPh sb="0" eb="2">
      <t>ジコ</t>
    </rPh>
    <rPh sb="2" eb="4">
      <t>シホン</t>
    </rPh>
    <rPh sb="4" eb="6">
      <t>コウセイ</t>
    </rPh>
    <rPh sb="6" eb="8">
      <t>ヒリツ</t>
    </rPh>
    <phoneticPr fontId="10"/>
  </si>
  <si>
    <t>種類</t>
    <rPh sb="0" eb="2">
      <t>シュルイ</t>
    </rPh>
    <phoneticPr fontId="10"/>
  </si>
  <si>
    <t>構造</t>
    <rPh sb="0" eb="2">
      <t>コウゾウ</t>
    </rPh>
    <phoneticPr fontId="10"/>
  </si>
  <si>
    <t>建設後の経過年数(年)</t>
    <rPh sb="0" eb="2">
      <t>ケンセツ</t>
    </rPh>
    <rPh sb="2" eb="3">
      <t>ゴ</t>
    </rPh>
    <rPh sb="4" eb="6">
      <t>ケイカ</t>
    </rPh>
    <rPh sb="6" eb="8">
      <t>ネンスウ</t>
    </rPh>
    <rPh sb="9" eb="10">
      <t>ネン</t>
    </rPh>
    <phoneticPr fontId="10"/>
  </si>
  <si>
    <t>収容台数(台)</t>
    <phoneticPr fontId="10"/>
  </si>
  <si>
    <t>一時間当たりの基本料金(円)</t>
    <phoneticPr fontId="10"/>
  </si>
  <si>
    <t>指定管理者制度の導入</t>
    <rPh sb="0" eb="2">
      <t>シテイ</t>
    </rPh>
    <rPh sb="2" eb="5">
      <t>カンリシャ</t>
    </rPh>
    <rPh sb="5" eb="7">
      <t>セイド</t>
    </rPh>
    <rPh sb="8" eb="10">
      <t>ドウニュウ</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</si>
  <si>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</si>
  <si>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</si>
  <si>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</si>
  <si>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</si>
  <si>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</si>
  <si>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</si>
  <si>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</si>
  <si>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</si>
  <si>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</si>
  <si>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phoneticPr fontId="10"/>
  </si>
  <si>
    <t>平均値</t>
    <rPh sb="0" eb="2">
      <t>ヘイキン</t>
    </rPh>
    <rPh sb="2" eb="3">
      <t>チ</t>
    </rPh>
    <phoneticPr fontId="10"/>
  </si>
  <si>
    <t>「経常損益」</t>
    <phoneticPr fontId="10"/>
  </si>
  <si>
    <t>「他会計補助金割合」</t>
    <phoneticPr fontId="10"/>
  </si>
  <si>
    <t>「施設の効率性」</t>
    <phoneticPr fontId="10"/>
  </si>
  <si>
    <t>3. 利用の状況について</t>
    <phoneticPr fontId="10"/>
  </si>
  <si>
    <t>「他会計補助金額」</t>
    <phoneticPr fontId="10"/>
  </si>
  <si>
    <t>「売上高に対する営業総利益」</t>
    <phoneticPr fontId="10"/>
  </si>
  <si>
    <t>「減価償却前営業利益」</t>
    <phoneticPr fontId="10"/>
  </si>
  <si>
    <t>2.資産等の状況</t>
    <phoneticPr fontId="10"/>
  </si>
  <si>
    <t>⑦敷地の地価(千円)</t>
    <phoneticPr fontId="10"/>
  </si>
  <si>
    <t>全体総括</t>
    <rPh sb="0" eb="2">
      <t>ゼンタイ</t>
    </rPh>
    <rPh sb="2" eb="4">
      <t>ソウカツ</t>
    </rPh>
    <phoneticPr fontId="10"/>
  </si>
  <si>
    <t>⑧設備投資見込額(千円)</t>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</si>
  <si>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</si>
  <si>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</si>
  <si>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</si>
  <si>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</si>
  <si>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</si>
  <si>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</si>
  <si>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</si>
  <si>
    <t>⑪</t>
    <phoneticPr fontId="10"/>
  </si>
  <si>
    <t>④</t>
  </si>
  <si>
    <t>⑤</t>
  </si>
  <si>
    <t>⑥</t>
  </si>
  <si>
    <t>⑦</t>
  </si>
  <si>
    <t>⑧</t>
  </si>
  <si>
    <t>⑨</t>
  </si>
  <si>
    <t>⑩</t>
  </si>
  <si>
    <t>⑪</t>
  </si>
  <si>
    <t>-</t>
    <phoneticPr fontId="10"/>
  </si>
  <si>
    <t>駐車場事業(法非適)</t>
    <rPh sb="0" eb="3">
      <t>チュウシャジョウ</t>
    </rPh>
    <rPh sb="3" eb="5">
      <t>ジギョウ</t>
    </rPh>
    <rPh sb="6" eb="7">
      <t>ホウ</t>
    </rPh>
    <rPh sb="7" eb="8">
      <t>ヒ</t>
    </rPh>
    <rPh sb="8" eb="9">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</si>
  <si>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</si>
  <si>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</si>
  <si>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</si>
  <si>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</si>
  <si>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</si>
  <si>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</si>
  <si>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</si>
  <si>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</si>
  <si>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</si>
  <si>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</si>
  <si>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</si>
  <si>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</si>
  <si>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</si>
  <si>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</si>
  <si>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</si>
  <si>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③駐車台数一台当たりの他会計補助金額(円)</t>
    <phoneticPr fontId="10"/>
  </si>
  <si>
    <t>④売上高ＧＯＰ比率(％)</t>
    <phoneticPr fontId="10"/>
  </si>
  <si>
    <t>⑤ＥＢＩＴＤＡ(千円)</t>
    <phoneticPr fontId="10"/>
  </si>
  <si>
    <t>⑥有形固定資産減価償却率(％)</t>
    <phoneticPr fontId="10"/>
  </si>
  <si>
    <t>⑦敷地の
地価(千円)</t>
    <phoneticPr fontId="10"/>
  </si>
  <si>
    <t>⑧設備投資
見込額(千円)</t>
    <phoneticPr fontId="10"/>
  </si>
  <si>
    <t>⑨累積欠損金比率(％)</t>
    <phoneticPr fontId="10"/>
  </si>
  <si>
    <t>⑩企業債残高対料金収入比率(％)</t>
    <phoneticPr fontId="10"/>
  </si>
  <si>
    <t>⑪稼働率(％)</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</si>
  <si>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</si>
  <si>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</si>
  <si>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</si>
  <si>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4">
      <t>ギョウムメイショウ</t>
    </rPh>
    <phoneticPr fontId="10"/>
  </si>
  <si>
    <t>業種名称</t>
    <rPh sb="0" eb="2">
      <t>ギョウシュ</t>
    </rPh>
    <rPh sb="2" eb="4">
      <t>メイショウ</t>
    </rPh>
    <phoneticPr fontId="10"/>
  </si>
  <si>
    <t>事業名称</t>
    <rPh sb="0" eb="2">
      <t>ジギョウ</t>
    </rPh>
    <rPh sb="2" eb="4">
      <t>メイショウ</t>
    </rPh>
    <phoneticPr fontId="10"/>
  </si>
  <si>
    <t>自己資本構成比率(％)</t>
  </si>
  <si>
    <t>構造</t>
  </si>
  <si>
    <t>建設後の経過年数</t>
    <rPh sb="0" eb="2">
      <t>ケンセツ</t>
    </rPh>
    <rPh sb="2" eb="3">
      <t>ゴ</t>
    </rPh>
    <rPh sb="4" eb="6">
      <t>ケイカ</t>
    </rPh>
    <rPh sb="6" eb="8">
      <t>ネンスウ</t>
    </rPh>
    <phoneticPr fontId="10"/>
  </si>
  <si>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</si>
  <si>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</si>
  <si>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</si>
  <si>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</si>
  <si>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phoneticPr fontId="10"/>
  </si>
  <si>
    <t>指定管理者制度の導入</t>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</si>
  <si>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</si>
  <si>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</si>
  <si>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</si>
  <si>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</si>
  <si>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</si>
  <si>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</si>
  <si>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</si>
  <si>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</si>
  <si>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</si>
  <si>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</si>
  <si>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</si>
  <si>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グラフ参照用</t>
    <rPh sb="3" eb="6">
      <t>サンショウヨウ</t>
    </rPh>
    <phoneticPr fontId="10"/>
  </si>
  <si>
    <t xml:space="preserve"> </t>
    <phoneticPr fontId="10"/>
  </si>
  <si>
    <t>表参照用</t>
    <rPh sb="0" eb="1">
      <t>ヒョウ</t>
    </rPh>
    <rPh sb="1" eb="4">
      <t>サンショウヨウ</t>
    </rPh>
    <phoneticPr fontId="10"/>
  </si>
  <si>
    <t xml:space="preserve"> </t>
  </si>
  <si>
    <t>兵庫県　神戸市</t>
  </si>
  <si>
    <t>三宮第２駐車場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</si>
  <si>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</si>
  <si>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</si>
  <si>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</si>
  <si>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</si>
  <si>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</si>
  <si>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</si>
  <si>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</si>
  <si>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</si>
  <si>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</si>
  <si>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</si>
  <si>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</si>
  <si>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</si>
  <si>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</si>
  <si>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</si>
  <si>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</si>
  <si>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①収益的収支比率について、直近5年間は200%を超えており、経年比較においても増加傾向にある。④売上高GOP比率や⑤EBITDAについても類似施設平均値を大幅に上回っており、健全な経営状態といえる。市街中心部に立地し、平日のビジネス利用や休日の買い物・観光等の需要が安定的に見込まれることが要因である。</t>
    <rPh sb="1" eb="4">
      <t>シュウエキテキ</t>
    </rPh>
    <rPh sb="4" eb="6">
      <t>シュウシ</t>
    </rPh>
    <rPh sb="6" eb="8">
      <t>ヒリツ</t>
    </rPh>
    <rPh sb="13" eb="15">
      <t>チョッキン</t>
    </rPh>
    <rPh sb="16" eb="18">
      <t>ネンカン</t>
    </rPh>
    <rPh sb="24" eb="25">
      <t>コ</t>
    </rPh>
    <rPh sb="30" eb="32">
      <t>ケイネン</t>
    </rPh>
    <rPh sb="32" eb="34">
      <t>ヒカク</t>
    </rPh>
    <rPh sb="39" eb="41">
      <t>ゾウカ</t>
    </rPh>
    <rPh sb="41" eb="43">
      <t>ケイコウ</t>
    </rPh>
    <rPh sb="48" eb="50">
      <t>ウリアゲ</t>
    </rPh>
    <rPh sb="50" eb="51">
      <t>ダカ</t>
    </rPh>
    <rPh sb="54" eb="56">
      <t>ヒリツ</t>
    </rPh>
    <rPh sb="69" eb="71">
      <t>ルイジ</t>
    </rPh>
    <rPh sb="71" eb="73">
      <t>シセツ</t>
    </rPh>
    <rPh sb="73" eb="76">
      <t>ヘイキンチ</t>
    </rPh>
    <rPh sb="77" eb="79">
      <t>オオハバ</t>
    </rPh>
    <rPh sb="80" eb="82">
      <t>ウワマワ</t>
    </rPh>
    <rPh sb="87" eb="89">
      <t>ケンゼン</t>
    </rPh>
    <rPh sb="90" eb="92">
      <t>ケイエイ</t>
    </rPh>
    <rPh sb="92" eb="94">
      <t>ジョウタイ</t>
    </rPh>
    <rPh sb="99" eb="101">
      <t>シガイ</t>
    </rPh>
    <rPh sb="101" eb="104">
      <t>チュウシンブ</t>
    </rPh>
    <rPh sb="105" eb="107">
      <t>リッチ</t>
    </rPh>
    <rPh sb="109" eb="111">
      <t>ヘイジツ</t>
    </rPh>
    <rPh sb="116" eb="118">
      <t>リヨウ</t>
    </rPh>
    <rPh sb="119" eb="121">
      <t>キュウジツ</t>
    </rPh>
    <rPh sb="122" eb="123">
      <t>カ</t>
    </rPh>
    <rPh sb="124" eb="125">
      <t>モノ</t>
    </rPh>
    <rPh sb="126" eb="128">
      <t>カンコウ</t>
    </rPh>
    <rPh sb="128" eb="129">
      <t>トウ</t>
    </rPh>
    <rPh sb="130" eb="132">
      <t>ジュヨウ</t>
    </rPh>
    <rPh sb="133" eb="136">
      <t>アンテイテキ</t>
    </rPh>
    <rPh sb="137" eb="139">
      <t>ミコ</t>
    </rPh>
    <rPh sb="145" eb="147">
      <t>ヨウイン</t>
    </rPh>
    <phoneticPr fontId="7"/>
  </si>
  <si>
    <t>経営状況は安定しているため、将来予定されている都心三宮再整備に伴う周辺土地利用環境の変化も踏まえ、利用率の増加を目指していく。</t>
    <rPh sb="0" eb="2">
      <t>ケイエイ</t>
    </rPh>
    <rPh sb="2" eb="4">
      <t>ジョウキョウ</t>
    </rPh>
    <rPh sb="5" eb="7">
      <t>アンテイ</t>
    </rPh>
    <rPh sb="14" eb="16">
      <t>ショウライ</t>
    </rPh>
    <rPh sb="16" eb="18">
      <t>ヨテイ</t>
    </rPh>
    <rPh sb="23" eb="25">
      <t>トシン</t>
    </rPh>
    <rPh sb="25" eb="27">
      <t>サンノミヤ</t>
    </rPh>
    <rPh sb="27" eb="30">
      <t>サイセイビ</t>
    </rPh>
    <rPh sb="31" eb="32">
      <t>トモナ</t>
    </rPh>
    <rPh sb="33" eb="35">
      <t>シュウヘン</t>
    </rPh>
    <rPh sb="35" eb="37">
      <t>トチ</t>
    </rPh>
    <rPh sb="37" eb="39">
      <t>リヨウ</t>
    </rPh>
    <rPh sb="39" eb="41">
      <t>カンキョウ</t>
    </rPh>
    <rPh sb="42" eb="44">
      <t>ヘンカ</t>
    </rPh>
    <rPh sb="45" eb="46">
      <t>フ</t>
    </rPh>
    <rPh sb="49" eb="52">
      <t>リヨウリツ</t>
    </rPh>
    <rPh sb="53" eb="55">
      <t>ゾウカ</t>
    </rPh>
    <rPh sb="56" eb="58">
      <t>メザ</t>
    </rPh>
    <phoneticPr fontId="7"/>
  </si>
  <si>
    <t>⑪稼働率について、類似施設平均を下回っているものの、経年比較において、増加傾向になっている。周辺施設への営業活動等、引き続き利用台数の増加を図っていく。</t>
    <rPh sb="1" eb="3">
      <t>カドウ</t>
    </rPh>
    <rPh sb="3" eb="4">
      <t>リツ</t>
    </rPh>
    <rPh sb="9" eb="11">
      <t>ルイジ</t>
    </rPh>
    <rPh sb="13" eb="15">
      <t>ヘイキン</t>
    </rPh>
    <rPh sb="16" eb="18">
      <t>シタマワ</t>
    </rPh>
    <rPh sb="26" eb="28">
      <t>ケイネン</t>
    </rPh>
    <rPh sb="28" eb="30">
      <t>ヒカク</t>
    </rPh>
    <rPh sb="35" eb="37">
      <t>ゾウカ</t>
    </rPh>
    <rPh sb="37" eb="39">
      <t>ケイコウ</t>
    </rPh>
    <rPh sb="46" eb="48">
      <t>シュウヘン</t>
    </rPh>
    <rPh sb="48" eb="50">
      <t>シセツ</t>
    </rPh>
    <rPh sb="52" eb="54">
      <t>エイギョウ</t>
    </rPh>
    <rPh sb="54" eb="56">
      <t>カツドウ</t>
    </rPh>
    <rPh sb="56" eb="57">
      <t>トウ</t>
    </rPh>
    <rPh sb="70" eb="71">
      <t>ハカ</t>
    </rPh>
    <phoneticPr fontId="7"/>
  </si>
  <si>
    <t>⑧設備投資見込額が高い。これは、供用開始から40年以上が経過しており、設備の更新時期を迎えているためである。⑩企業債残高対料金収入比率について、類似施設平均を下回っており、健全な状態といえる。</t>
    <rPh sb="1" eb="3">
      <t>セツビ</t>
    </rPh>
    <rPh sb="3" eb="5">
      <t>トウシ</t>
    </rPh>
    <rPh sb="5" eb="7">
      <t>ミコ</t>
    </rPh>
    <rPh sb="7" eb="8">
      <t>ガク</t>
    </rPh>
    <rPh sb="9" eb="10">
      <t>タカ</t>
    </rPh>
    <rPh sb="16" eb="18">
      <t>キョウヨウ</t>
    </rPh>
    <rPh sb="18" eb="20">
      <t>カイシ</t>
    </rPh>
    <rPh sb="24" eb="25">
      <t>ネン</t>
    </rPh>
    <rPh sb="25" eb="27">
      <t>イジョウ</t>
    </rPh>
    <rPh sb="28" eb="30">
      <t>ケイカ</t>
    </rPh>
    <rPh sb="35" eb="37">
      <t>セツビ</t>
    </rPh>
    <rPh sb="38" eb="40">
      <t>コウシン</t>
    </rPh>
    <rPh sb="40" eb="42">
      <t>ジキ</t>
    </rPh>
    <rPh sb="43" eb="44">
      <t>ムカ</t>
    </rPh>
    <rPh sb="55" eb="57">
      <t>キギョウ</t>
    </rPh>
    <rPh sb="57" eb="58">
      <t>サイ</t>
    </rPh>
    <rPh sb="58" eb="60">
      <t>ザンダカ</t>
    </rPh>
    <rPh sb="60" eb="61">
      <t>タイ</t>
    </rPh>
    <rPh sb="61" eb="63">
      <t>リョウキン</t>
    </rPh>
    <rPh sb="63" eb="65">
      <t>シュウニュウ</t>
    </rPh>
    <rPh sb="65" eb="67">
      <t>ヒリツ</t>
    </rPh>
    <rPh sb="72" eb="74">
      <t>ルイジ</t>
    </rPh>
    <rPh sb="74" eb="76">
      <t>シセツ</t>
    </rPh>
    <rPh sb="76" eb="78">
      <t>ヘイキン</t>
    </rPh>
    <rPh sb="79" eb="81">
      <t>シタマワ</t>
    </rPh>
    <rPh sb="86" eb="88">
      <t>ケンゼン</t>
    </rPh>
    <rPh sb="89" eb="91">
      <t>ジョウタイ</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</si>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</sst>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5" fillId="0" borderId="0">
      <alignment vertical="center"/>
    </xf>
    <xf numFmtId="0" fontId="18" fillId="0" borderId="0"/>
    <xf numFmtId="0" fontId="19" fillId="0" borderId="0"/>
    <xf numFmtId="0" fontId="20" fillId="0" borderId="0">
      <alignment vertical="center"/>
    </xf>
    <xf numFmtId="0" fontId="21" fillId="0" borderId="0">
      <alignment vertical="center"/>
    </xf>
    <xf numFmtId="0" fontId="18" fillId="0" borderId="0"/>
    <xf numFmtId="0" fontId="2" fillId="0" borderId="0">
      <alignment vertical="center"/>
    </xf>
    <xf numFmtId="0" fontId="19" fillId="0" borderId="0"/>
    <xf numFmtId="0" fontId="22" fillId="0" borderId="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3">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14"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0" xfId="1" applyNumberFormat="1" applyFont="1">
      <alignment vertical="center"/>
    </xf>
    <xf numFmtId="0" fontId="12" fillId="0" borderId="9" xfId="1" applyFont="1" applyBorder="1" applyAlignment="1">
      <alignment vertical="center"/>
    </xf>
    <xf numFmtId="0" fontId="12" fillId="0" borderId="0" xfId="1" applyFont="1" applyBorder="1" applyAlignment="1">
      <alignment vertical="center"/>
    </xf>
    <xf numFmtId="0" fontId="12" fillId="0" borderId="10" xfId="1" applyFont="1" applyBorder="1" applyAlignment="1">
      <alignment vertical="center"/>
    </xf>
    <xf numFmtId="0" fontId="8" fillId="0" borderId="9" xfId="1" applyFont="1" applyBorder="1">
      <alignment vertical="center"/>
    </xf>
    <xf numFmtId="0" fontId="8" fillId="0" borderId="10" xfId="1" applyFont="1" applyBorder="1">
      <alignment vertical="center"/>
    </xf>
    <xf numFmtId="0" fontId="6" fillId="0" borderId="0" xfId="1" applyFont="1" applyBorder="1" applyAlignment="1">
      <alignment vertical="center"/>
    </xf>
    <xf numFmtId="0" fontId="6" fillId="0" borderId="10" xfId="1" applyFont="1" applyBorder="1" applyAlignment="1">
      <alignment vertical="center"/>
    </xf>
    <xf numFmtId="178" fontId="15" fillId="0" borderId="0" xfId="1" applyNumberFormat="1" applyFont="1" applyBorder="1" applyAlignment="1">
      <alignment vertical="center" shrinkToFit="1"/>
    </xf>
    <xf numFmtId="178" fontId="15" fillId="0" borderId="10" xfId="1" applyNumberFormat="1" applyFont="1" applyBorder="1" applyAlignment="1">
      <alignment vertical="center" shrinkToFit="1"/>
    </xf>
    <xf numFmtId="0" fontId="15" fillId="0" borderId="0" xfId="1" applyFont="1" applyBorder="1" applyAlignment="1">
      <alignment vertical="center" shrinkToFit="1"/>
    </xf>
    <xf numFmtId="177"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176" fontId="15" fillId="0" borderId="10" xfId="1" applyNumberFormat="1" applyFont="1" applyBorder="1" applyAlignment="1">
      <alignment vertical="center" shrinkToFit="1"/>
    </xf>
    <xf numFmtId="0" fontId="6" fillId="0" borderId="9" xfId="1" applyFont="1" applyBorder="1" applyAlignment="1">
      <alignment vertical="center"/>
    </xf>
    <xf numFmtId="0" fontId="6" fillId="0" borderId="11" xfId="1" applyFont="1" applyBorder="1" applyAlignment="1">
      <alignment vertical="center"/>
    </xf>
    <xf numFmtId="0" fontId="5" fillId="0" borderId="0" xfId="1" applyBorder="1">
      <alignment vertical="center"/>
    </xf>
    <xf numFmtId="0" fontId="12" fillId="0" borderId="0" xfId="1" applyFont="1" applyBorder="1" applyAlignment="1">
      <alignment horizontal="center" vertical="center"/>
    </xf>
    <xf numFmtId="0" fontId="5" fillId="0" borderId="9" xfId="1" applyBorder="1">
      <alignment vertical="center"/>
    </xf>
    <xf numFmtId="0" fontId="5" fillId="0" borderId="10" xfId="1" applyBorder="1">
      <alignment vertical="center"/>
    </xf>
    <xf numFmtId="0" fontId="16" fillId="0" borderId="0" xfId="1" applyFont="1" applyBorder="1" applyAlignment="1">
      <alignment horizontal="center"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8" fillId="0" borderId="0" xfId="1" applyFont="1" applyBorder="1" applyAlignment="1">
      <alignment vertical="center"/>
    </xf>
    <xf numFmtId="38" fontId="12" fillId="0" borderId="0" xfId="2" applyNumberFormat="1" applyFont="1" applyBorder="1" applyAlignment="1">
      <alignment vertical="center"/>
    </xf>
    <xf numFmtId="0" fontId="8" fillId="0" borderId="17" xfId="1" applyFont="1" applyBorder="1">
      <alignment vertical="center"/>
    </xf>
    <xf numFmtId="0" fontId="3" fillId="0" borderId="0" xfId="1" applyFont="1" applyProtection="1">
      <alignment vertical="center"/>
      <protection hidden="1"/>
    </xf>
    <xf numFmtId="0" fontId="4" fillId="0" borderId="0" xfId="1" applyFont="1" applyProtection="1">
      <alignment vertical="center"/>
      <protection hidden="1"/>
    </xf>
    <xf numFmtId="0" fontId="4" fillId="0" borderId="0" xfId="1" applyFont="1">
      <alignment vertical="center"/>
    </xf>
    <xf numFmtId="0" fontId="3" fillId="0" borderId="0" xfId="1" applyFont="1">
      <alignment vertical="center"/>
    </xf>
    <xf numFmtId="0" fontId="5" fillId="3" borderId="5" xfId="1" applyFill="1" applyBorder="1">
      <alignment vertical="center"/>
    </xf>
    <xf numFmtId="0" fontId="5" fillId="3" borderId="18"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pplyBorder="1">
      <alignment vertical="center"/>
    </xf>
    <xf numFmtId="0" fontId="5" fillId="3" borderId="17" xfId="1" applyFill="1" applyBorder="1">
      <alignment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5" fillId="0" borderId="5" xfId="1" applyNumberFormat="1" applyBorder="1">
      <alignment vertical="center"/>
    </xf>
    <xf numFmtId="0" fontId="5" fillId="0" borderId="0" xfId="1" applyFill="1">
      <alignment vertical="center"/>
    </xf>
    <xf numFmtId="181" fontId="5" fillId="0" borderId="0" xfId="1" applyNumberFormat="1" applyFill="1">
      <alignment vertical="center"/>
    </xf>
    <xf numFmtId="182" fontId="0" fillId="0" borderId="0" xfId="2" applyNumberFormat="1" applyFont="1" applyFill="1" applyBorder="1" applyAlignment="1">
      <alignment vertical="center" shrinkToFit="1"/>
    </xf>
    <xf numFmtId="181"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0" fontId="8" fillId="0" borderId="9"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0" fontId="8" fillId="0" borderId="11"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2" xfId="20" applyFont="1" applyBorder="1" applyAlignment="1" applyProtection="1">
      <alignment horizontal="left" vertical="top" wrapText="1"/>
      <protection locked="0"/>
    </xf>
    <xf numFmtId="179" fontId="15" fillId="0" borderId="14" xfId="1" applyNumberFormat="1" applyFont="1" applyBorder="1" applyAlignment="1" applyProtection="1">
      <alignment horizontal="center" vertical="center" shrinkToFit="1"/>
      <protection hidden="1"/>
    </xf>
    <xf numFmtId="179" fontId="15" fillId="0" borderId="15" xfId="1" applyNumberFormat="1" applyFont="1" applyBorder="1" applyAlignment="1" applyProtection="1">
      <alignment horizontal="center" vertical="center" shrinkToFit="1"/>
      <protection hidden="1"/>
    </xf>
    <xf numFmtId="179" fontId="15" fillId="0" borderId="16" xfId="1" applyNumberFormat="1" applyFont="1" applyBorder="1" applyAlignment="1" applyProtection="1">
      <alignment horizontal="center" vertical="center" shrinkToFit="1"/>
      <protection hidden="1"/>
    </xf>
    <xf numFmtId="0" fontId="6" fillId="0" borderId="0" xfId="1" applyFont="1" applyBorder="1" applyAlignment="1">
      <alignment horizontal="center" vertical="center"/>
    </xf>
    <xf numFmtId="0" fontId="15" fillId="0" borderId="13" xfId="1" applyFont="1" applyBorder="1" applyAlignment="1">
      <alignment horizontal="center" vertical="center" shrinkToFit="1"/>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176" fontId="12" fillId="0" borderId="6" xfId="2" applyNumberFormat="1" applyFont="1" applyBorder="1" applyAlignment="1" applyProtection="1">
      <alignment horizontal="center" vertical="center" shrinkToFit="1"/>
      <protection hidden="1"/>
    </xf>
    <xf numFmtId="176" fontId="12" fillId="0" borderId="7" xfId="2" applyNumberFormat="1" applyFont="1" applyBorder="1" applyAlignment="1" applyProtection="1">
      <alignment horizontal="center" vertical="center" shrinkToFit="1"/>
      <protection hidden="1"/>
    </xf>
    <xf numFmtId="176" fontId="12" fillId="0" borderId="8" xfId="2" applyNumberFormat="1" applyFont="1" applyBorder="1" applyAlignment="1" applyProtection="1">
      <alignment horizontal="center" vertical="center" shrinkToFit="1"/>
      <protection hidden="1"/>
    </xf>
    <xf numFmtId="176" fontId="12" fillId="0" borderId="9" xfId="2" applyNumberFormat="1" applyFont="1" applyBorder="1" applyAlignment="1" applyProtection="1">
      <alignment horizontal="center" vertical="center" shrinkToFit="1"/>
      <protection hidden="1"/>
    </xf>
    <xf numFmtId="176" fontId="12" fillId="0" borderId="0" xfId="2" applyNumberFormat="1" applyFont="1" applyBorder="1" applyAlignment="1" applyProtection="1">
      <alignment horizontal="center" vertical="center" shrinkToFit="1"/>
      <protection hidden="1"/>
    </xf>
    <xf numFmtId="176" fontId="12" fillId="0" borderId="10" xfId="2" applyNumberFormat="1" applyFont="1" applyBorder="1" applyAlignment="1" applyProtection="1">
      <alignment horizontal="center" vertical="center" shrinkToFit="1"/>
      <protection hidden="1"/>
    </xf>
    <xf numFmtId="176" fontId="12" fillId="0" borderId="11" xfId="2" applyNumberFormat="1" applyFont="1" applyBorder="1" applyAlignment="1" applyProtection="1">
      <alignment horizontal="center" vertical="center" shrinkToFit="1"/>
      <protection hidden="1"/>
    </xf>
    <xf numFmtId="176" fontId="12" fillId="0" borderId="1" xfId="2" applyNumberFormat="1" applyFont="1" applyBorder="1" applyAlignment="1" applyProtection="1">
      <alignment horizontal="center" vertical="center" shrinkToFit="1"/>
      <protection hidden="1"/>
    </xf>
    <xf numFmtId="176" fontId="12" fillId="0" borderId="12" xfId="2" applyNumberFormat="1" applyFont="1" applyBorder="1" applyAlignment="1" applyProtection="1">
      <alignment horizontal="center" vertical="center" shrinkToFit="1"/>
      <protection hidden="1"/>
    </xf>
    <xf numFmtId="0" fontId="6" fillId="0" borderId="5" xfId="1" applyFont="1" applyBorder="1" applyAlignment="1">
      <alignment horizontal="center" vertical="center" shrinkToFit="1"/>
    </xf>
    <xf numFmtId="178" fontId="15" fillId="0" borderId="14" xfId="1" applyNumberFormat="1" applyFont="1" applyBorder="1" applyAlignment="1" applyProtection="1">
      <alignment horizontal="center" vertical="center" shrinkToFit="1"/>
      <protection hidden="1"/>
    </xf>
    <xf numFmtId="178" fontId="15" fillId="0" borderId="15" xfId="1" applyNumberFormat="1" applyFont="1" applyBorder="1" applyAlignment="1" applyProtection="1">
      <alignment horizontal="center" vertical="center" shrinkToFit="1"/>
      <protection hidden="1"/>
    </xf>
    <xf numFmtId="178" fontId="15" fillId="0" borderId="16" xfId="1" applyNumberFormat="1" applyFont="1" applyBorder="1" applyAlignment="1" applyProtection="1">
      <alignment horizontal="center" vertical="center" shrinkToFit="1"/>
      <protection hidden="1"/>
    </xf>
    <xf numFmtId="179" fontId="15" fillId="0" borderId="13" xfId="1" applyNumberFormat="1" applyFont="1" applyBorder="1" applyAlignment="1" applyProtection="1">
      <alignment horizontal="center" vertical="center" shrinkToFit="1"/>
      <protection hidden="1"/>
    </xf>
    <xf numFmtId="0" fontId="12" fillId="0" borderId="7" xfId="1" applyFont="1" applyBorder="1" applyAlignment="1">
      <alignment horizontal="center" vertical="center"/>
    </xf>
    <xf numFmtId="0" fontId="12" fillId="0" borderId="0" xfId="1" applyFont="1" applyBorder="1" applyAlignment="1">
      <alignment horizontal="center" vertical="center"/>
    </xf>
    <xf numFmtId="180" fontId="15" fillId="0" borderId="13" xfId="1" applyNumberFormat="1" applyFont="1" applyBorder="1" applyAlignment="1" applyProtection="1">
      <alignment horizontal="center" vertical="center" shrinkToFit="1"/>
      <protection hidden="1"/>
    </xf>
    <xf numFmtId="0" fontId="15" fillId="0" borderId="14" xfId="1" applyFont="1" applyBorder="1" applyAlignment="1">
      <alignment horizontal="center" vertical="center" shrinkToFit="1"/>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178" fontId="15" fillId="0" borderId="13" xfId="1" applyNumberFormat="1" applyFont="1" applyBorder="1" applyAlignment="1" applyProtection="1">
      <alignment horizontal="center" vertical="center" shrinkToFit="1"/>
      <protection hidden="1"/>
    </xf>
    <xf numFmtId="0" fontId="6" fillId="0" borderId="1" xfId="1" applyFont="1" applyBorder="1" applyAlignment="1">
      <alignment horizontal="center" vertical="center"/>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5"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12" fillId="0" borderId="0" xfId="1" applyFont="1" applyBorder="1" applyAlignment="1">
      <alignment horizontal="left"/>
    </xf>
    <xf numFmtId="0" fontId="12" fillId="0" borderId="1" xfId="1" applyFont="1" applyBorder="1" applyAlignment="1">
      <alignment horizontal="left"/>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14" fillId="0" borderId="9" xfId="1" applyFont="1" applyBorder="1" applyAlignment="1">
      <alignment horizontal="center" vertical="center"/>
    </xf>
    <xf numFmtId="0" fontId="14"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locked="0" hidden="1"/>
    </xf>
    <xf numFmtId="0" fontId="8" fillId="0" borderId="3" xfId="1" applyNumberFormat="1" applyFont="1" applyBorder="1" applyAlignment="1" applyProtection="1">
      <alignment horizontal="center" vertical="center" shrinkToFit="1"/>
      <protection locked="0" hidden="1"/>
    </xf>
    <xf numFmtId="0" fontId="8" fillId="0" borderId="4" xfId="1" applyNumberFormat="1" applyFont="1" applyBorder="1" applyAlignment="1" applyProtection="1">
      <alignment horizontal="center" vertical="center" shrinkToFit="1"/>
      <protection locked="0" hidden="1"/>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11" fillId="2" borderId="5" xfId="1" applyFont="1" applyFill="1" applyBorder="1" applyAlignment="1">
      <alignment horizontal="center" vertical="center" shrinkToFit="1"/>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5" xfId="1" applyFill="1" applyBorder="1" applyAlignment="1">
      <alignment horizontal="center" vertical="center"/>
    </xf>
    <xf numFmtId="0" fontId="5" fillId="3" borderId="5" xfId="1" applyFill="1" applyBorder="1" applyAlignment="1">
      <alignment horizontal="center" vertical="center" wrapText="1"/>
    </xf>
    <xf numFmtId="0" fontId="5" fillId="3" borderId="18" xfId="1" applyFill="1" applyBorder="1" applyAlignment="1">
      <alignment horizontal="center" vertical="center" wrapText="1"/>
    </xf>
    <xf numFmtId="0" fontId="5" fillId="3" borderId="19" xfId="1" applyFill="1" applyBorder="1" applyAlignment="1">
      <alignment horizontal="center" vertical="center"/>
    </xf>
  </cellXfs>
  <cellStyles count="21">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0"/>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219.2</c:v>
                </c:pt>
                <c:pt idx="1">
                  <c:v>224.4</c:v>
                </c:pt>
                <c:pt idx="2">
                  <c:v>230</c:v>
                </c:pt>
                <c:pt idx="3">
                  <c:v>246.1</c:v>
                </c:pt>
                <c:pt idx="4">
                  <c:v>298.8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1557728"/>
        <c:axId val="31155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1557728"/>
        <c:axId val="311558120"/>
      </c:lineChart>
      <c:dateAx>
        <c:axId val="311557728"/>
        <c:scaling>
          <c:orientation val="minMax"/>
        </c:scaling>
        <c:delete val="1"/>
        <c:axPos val="b"/>
        <c:numFmt formatCode="ge" sourceLinked="1"/>
        <c:majorTickMark val="none"/>
        <c:minorTickMark val="none"/>
        <c:tickLblPos val="none"/>
        <c:crossAx val="311558120"/>
        <c:crosses val="autoZero"/>
        <c:auto val="1"/>
        <c:lblOffset val="100"/>
        <c:baseTimeUnit val="years"/>
      </c:dateAx>
      <c:valAx>
        <c:axId val="31155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55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232.8</c:v>
                </c:pt>
                <c:pt idx="1">
                  <c:v>221.5</c:v>
                </c:pt>
                <c:pt idx="2">
                  <c:v>193.5</c:v>
                </c:pt>
                <c:pt idx="3">
                  <c:v>66.400000000000006</c:v>
                </c:pt>
                <c:pt idx="4">
                  <c:v>15.3</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89111632"/>
        <c:axId val="58911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89111632"/>
        <c:axId val="589112024"/>
      </c:lineChart>
      <c:dateAx>
        <c:axId val="589111632"/>
        <c:scaling>
          <c:orientation val="minMax"/>
        </c:scaling>
        <c:delete val="1"/>
        <c:axPos val="b"/>
        <c:numFmt formatCode="ge" sourceLinked="1"/>
        <c:majorTickMark val="none"/>
        <c:minorTickMark val="none"/>
        <c:tickLblPos val="none"/>
        <c:crossAx val="589112024"/>
        <c:crosses val="autoZero"/>
        <c:auto val="1"/>
        <c:lblOffset val="100"/>
        <c:baseTimeUnit val="years"/>
      </c:dateAx>
      <c:valAx>
        <c:axId val="58911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11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89112808"/>
        <c:axId val="58911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89112808"/>
        <c:axId val="589113200"/>
      </c:lineChart>
      <c:dateAx>
        <c:axId val="589112808"/>
        <c:scaling>
          <c:orientation val="minMax"/>
        </c:scaling>
        <c:delete val="1"/>
        <c:axPos val="b"/>
        <c:numFmt formatCode="ge" sourceLinked="1"/>
        <c:majorTickMark val="none"/>
        <c:minorTickMark val="none"/>
        <c:tickLblPos val="none"/>
        <c:crossAx val="589113200"/>
        <c:crosses val="autoZero"/>
        <c:auto val="1"/>
        <c:lblOffset val="100"/>
        <c:baseTimeUnit val="years"/>
      </c:dateAx>
      <c:valAx>
        <c:axId val="58911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11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89113984"/>
        <c:axId val="58911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89113984"/>
        <c:axId val="589114376"/>
      </c:lineChart>
      <c:dateAx>
        <c:axId val="589113984"/>
        <c:scaling>
          <c:orientation val="minMax"/>
        </c:scaling>
        <c:delete val="1"/>
        <c:axPos val="b"/>
        <c:numFmt formatCode="ge" sourceLinked="1"/>
        <c:majorTickMark val="none"/>
        <c:minorTickMark val="none"/>
        <c:tickLblPos val="none"/>
        <c:crossAx val="589114376"/>
        <c:crosses val="autoZero"/>
        <c:auto val="1"/>
        <c:lblOffset val="100"/>
        <c:baseTimeUnit val="years"/>
      </c:dateAx>
      <c:valAx>
        <c:axId val="58911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11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89115160"/>
        <c:axId val="5997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89115160"/>
        <c:axId val="599704320"/>
      </c:lineChart>
      <c:dateAx>
        <c:axId val="589115160"/>
        <c:scaling>
          <c:orientation val="minMax"/>
        </c:scaling>
        <c:delete val="1"/>
        <c:axPos val="b"/>
        <c:numFmt formatCode="ge" sourceLinked="1"/>
        <c:majorTickMark val="none"/>
        <c:minorTickMark val="none"/>
        <c:tickLblPos val="none"/>
        <c:crossAx val="599704320"/>
        <c:crosses val="autoZero"/>
        <c:auto val="1"/>
        <c:lblOffset val="100"/>
        <c:baseTimeUnit val="years"/>
      </c:dateAx>
      <c:valAx>
        <c:axId val="5997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11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9705104"/>
        <c:axId val="59970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9705104"/>
        <c:axId val="599705496"/>
      </c:lineChart>
      <c:dateAx>
        <c:axId val="599705104"/>
        <c:scaling>
          <c:orientation val="minMax"/>
        </c:scaling>
        <c:delete val="1"/>
        <c:axPos val="b"/>
        <c:numFmt formatCode="ge" sourceLinked="1"/>
        <c:majorTickMark val="none"/>
        <c:minorTickMark val="none"/>
        <c:tickLblPos val="none"/>
        <c:crossAx val="599705496"/>
        <c:crosses val="autoZero"/>
        <c:auto val="1"/>
        <c:lblOffset val="100"/>
        <c:baseTimeUnit val="years"/>
      </c:dateAx>
      <c:valAx>
        <c:axId val="599705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70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144.5</c:v>
                </c:pt>
                <c:pt idx="1">
                  <c:v>148.9</c:v>
                </c:pt>
                <c:pt idx="2">
                  <c:v>148.9</c:v>
                </c:pt>
                <c:pt idx="3">
                  <c:v>158</c:v>
                </c:pt>
                <c:pt idx="4">
                  <c:v>154.5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9706280"/>
        <c:axId val="59970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9706280"/>
        <c:axId val="599706672"/>
      </c:lineChart>
      <c:dateAx>
        <c:axId val="599706280"/>
        <c:scaling>
          <c:orientation val="minMax"/>
        </c:scaling>
        <c:delete val="1"/>
        <c:axPos val="b"/>
        <c:numFmt formatCode="ge" sourceLinked="1"/>
        <c:majorTickMark val="none"/>
        <c:minorTickMark val="none"/>
        <c:tickLblPos val="none"/>
        <c:crossAx val="599706672"/>
        <c:crosses val="autoZero"/>
        <c:auto val="1"/>
        <c:lblOffset val="100"/>
        <c:baseTimeUnit val="years"/>
      </c:dateAx>
      <c:valAx>
        <c:axId val="59970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0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38.9</c:v>
                </c:pt>
                <c:pt idx="1">
                  <c:v>38.200000000000003</c:v>
                </c:pt>
                <c:pt idx="2">
                  <c:v>33.1</c:v>
                </c:pt>
                <c:pt idx="3">
                  <c:v>29.4</c:v>
                </c:pt>
                <c:pt idx="4">
                  <c:v>66.5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9707456"/>
        <c:axId val="59970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9707456"/>
        <c:axId val="599707848"/>
      </c:lineChart>
      <c:dateAx>
        <c:axId val="599707456"/>
        <c:scaling>
          <c:orientation val="minMax"/>
        </c:scaling>
        <c:delete val="1"/>
        <c:axPos val="b"/>
        <c:numFmt formatCode="ge" sourceLinked="1"/>
        <c:majorTickMark val="none"/>
        <c:minorTickMark val="none"/>
        <c:tickLblPos val="none"/>
        <c:crossAx val="599707848"/>
        <c:crosses val="autoZero"/>
        <c:auto val="1"/>
        <c:lblOffset val="100"/>
        <c:baseTimeUnit val="years"/>
      </c:dateAx>
      <c:valAx>
        <c:axId val="59970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0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126523</c:v>
                </c:pt>
                <c:pt idx="1">
                  <c:v>125471</c:v>
                </c:pt>
                <c:pt idx="2">
                  <c:v>133043</c:v>
                </c:pt>
                <c:pt idx="3">
                  <c:v>147552</c:v>
                </c:pt>
                <c:pt idx="4">
                  <c:v>138377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70318248"/>
        <c:axId val="27031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70318248"/>
        <c:axId val="270318640"/>
      </c:lineChart>
      <c:dateAx>
        <c:axId val="270318248"/>
        <c:scaling>
          <c:orientation val="minMax"/>
        </c:scaling>
        <c:delete val="1"/>
        <c:axPos val="b"/>
        <c:numFmt formatCode="ge" sourceLinked="1"/>
        <c:majorTickMark val="none"/>
        <c:minorTickMark val="none"/>
        <c:tickLblPos val="none"/>
        <c:crossAx val="270318640"/>
        <c:crosses val="autoZero"/>
        <c:auto val="1"/>
        <c:lblOffset val="100"/>
        <c:baseTimeUnit val="years"/>
      </c:dateAx>
      <c:valAx>
        <c:axId val="27031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031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row>
    <row r="3" spans="1:382"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row>
    <row r="4" spans="1:382"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0" t="str">
        <f>データ!H6&amp;"　"&amp;データ!I6</f>
        <v>兵庫県神戸市　三宮第２駐車場</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41" t="s">
        <v>4</v>
      </c>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6" t="s">
        <v>134</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8"/>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19348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4" t="s">
        <v>19</v>
      </c>
      <c r="NE9" s="135"/>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8"/>
      <c r="IG14" s="8"/>
      <c r="IH14" s="8"/>
      <c r="II14" s="8"/>
      <c r="IJ14" s="9"/>
      <c r="IK14" s="8"/>
      <c r="IL14" s="8"/>
      <c r="IM14" s="8"/>
      <c r="IN14" s="8"/>
      <c r="IO14" s="8"/>
      <c r="IP14" s="109" t="s">
        <v>25</v>
      </c>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8"/>
      <c r="MX14" s="8"/>
      <c r="MY14" s="8"/>
      <c r="MZ14" s="8"/>
      <c r="NA14" s="8"/>
      <c r="NB14" s="9"/>
      <c r="NC14" s="2"/>
      <c r="ND14" s="92" t="s">
        <v>26</v>
      </c>
      <c r="NE14" s="93"/>
      <c r="NF14" s="93"/>
      <c r="NG14" s="93"/>
      <c r="NH14" s="93"/>
      <c r="NI14" s="93"/>
      <c r="NJ14" s="93"/>
      <c r="NK14" s="93"/>
      <c r="NL14" s="93"/>
      <c r="NM14" s="93"/>
      <c r="NN14" s="93"/>
      <c r="NO14" s="93"/>
      <c r="NP14" s="93"/>
      <c r="NQ14" s="93"/>
      <c r="NR14" s="94"/>
    </row>
    <row r="15" spans="1:382"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21"/>
      <c r="IG15" s="21"/>
      <c r="IH15" s="21"/>
      <c r="II15" s="21"/>
      <c r="IJ15" s="22"/>
      <c r="IK15" s="21"/>
      <c r="IL15" s="21"/>
      <c r="IM15" s="21"/>
      <c r="IN15" s="21"/>
      <c r="IO15" s="21"/>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21"/>
      <c r="MX15" s="21"/>
      <c r="MY15" s="21"/>
      <c r="MZ15" s="21"/>
      <c r="NA15" s="21"/>
      <c r="NB15" s="22"/>
      <c r="NC15" s="2"/>
      <c r="ND15" s="81" t="s">
        <v>130</v>
      </c>
      <c r="NE15" s="82"/>
      <c r="NF15" s="82"/>
      <c r="NG15" s="82"/>
      <c r="NH15" s="82"/>
      <c r="NI15" s="82"/>
      <c r="NJ15" s="82"/>
      <c r="NK15" s="82"/>
      <c r="NL15" s="82"/>
      <c r="NM15" s="82"/>
      <c r="NN15" s="82"/>
      <c r="NO15" s="82"/>
      <c r="NP15" s="82"/>
      <c r="NQ15" s="82"/>
      <c r="NR15" s="83"/>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81"/>
      <c r="NE16" s="82"/>
      <c r="NF16" s="82"/>
      <c r="NG16" s="82"/>
      <c r="NH16" s="82"/>
      <c r="NI16" s="82"/>
      <c r="NJ16" s="82"/>
      <c r="NK16" s="82"/>
      <c r="NL16" s="82"/>
      <c r="NM16" s="82"/>
      <c r="NN16" s="82"/>
      <c r="NO16" s="82"/>
      <c r="NP16" s="82"/>
      <c r="NQ16" s="82"/>
      <c r="NR16" s="83"/>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81"/>
      <c r="NE17" s="82"/>
      <c r="NF17" s="82"/>
      <c r="NG17" s="82"/>
      <c r="NH17" s="82"/>
      <c r="NI17" s="82"/>
      <c r="NJ17" s="82"/>
      <c r="NK17" s="82"/>
      <c r="NL17" s="82"/>
      <c r="NM17" s="82"/>
      <c r="NN17" s="82"/>
      <c r="NO17" s="82"/>
      <c r="NP17" s="82"/>
      <c r="NQ17" s="82"/>
      <c r="NR17" s="83"/>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81"/>
      <c r="NE18" s="82"/>
      <c r="NF18" s="82"/>
      <c r="NG18" s="82"/>
      <c r="NH18" s="82"/>
      <c r="NI18" s="82"/>
      <c r="NJ18" s="82"/>
      <c r="NK18" s="82"/>
      <c r="NL18" s="82"/>
      <c r="NM18" s="82"/>
      <c r="NN18" s="82"/>
      <c r="NO18" s="82"/>
      <c r="NP18" s="82"/>
      <c r="NQ18" s="82"/>
      <c r="NR18" s="83"/>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81"/>
      <c r="NE19" s="82"/>
      <c r="NF19" s="82"/>
      <c r="NG19" s="82"/>
      <c r="NH19" s="82"/>
      <c r="NI19" s="82"/>
      <c r="NJ19" s="82"/>
      <c r="NK19" s="82"/>
      <c r="NL19" s="82"/>
      <c r="NM19" s="82"/>
      <c r="NN19" s="82"/>
      <c r="NO19" s="82"/>
      <c r="NP19" s="82"/>
      <c r="NQ19" s="82"/>
      <c r="NR19" s="83"/>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81"/>
      <c r="NE20" s="82"/>
      <c r="NF20" s="82"/>
      <c r="NG20" s="82"/>
      <c r="NH20" s="82"/>
      <c r="NI20" s="82"/>
      <c r="NJ20" s="82"/>
      <c r="NK20" s="82"/>
      <c r="NL20" s="82"/>
      <c r="NM20" s="82"/>
      <c r="NN20" s="82"/>
      <c r="NO20" s="82"/>
      <c r="NP20" s="82"/>
      <c r="NQ20" s="82"/>
      <c r="NR20" s="83"/>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81"/>
      <c r="NE21" s="82"/>
      <c r="NF21" s="82"/>
      <c r="NG21" s="82"/>
      <c r="NH21" s="82"/>
      <c r="NI21" s="82"/>
      <c r="NJ21" s="82"/>
      <c r="NK21" s="82"/>
      <c r="NL21" s="82"/>
      <c r="NM21" s="82"/>
      <c r="NN21" s="82"/>
      <c r="NO21" s="82"/>
      <c r="NP21" s="82"/>
      <c r="NQ21" s="82"/>
      <c r="NR21" s="83"/>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81"/>
      <c r="NE22" s="82"/>
      <c r="NF22" s="82"/>
      <c r="NG22" s="82"/>
      <c r="NH22" s="82"/>
      <c r="NI22" s="82"/>
      <c r="NJ22" s="82"/>
      <c r="NK22" s="82"/>
      <c r="NL22" s="82"/>
      <c r="NM22" s="82"/>
      <c r="NN22" s="82"/>
      <c r="NO22" s="82"/>
      <c r="NP22" s="82"/>
      <c r="NQ22" s="82"/>
      <c r="NR22" s="83"/>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81"/>
      <c r="NE23" s="82"/>
      <c r="NF23" s="82"/>
      <c r="NG23" s="82"/>
      <c r="NH23" s="82"/>
      <c r="NI23" s="82"/>
      <c r="NJ23" s="82"/>
      <c r="NK23" s="82"/>
      <c r="NL23" s="82"/>
      <c r="NM23" s="82"/>
      <c r="NN23" s="82"/>
      <c r="NO23" s="82"/>
      <c r="NP23" s="82"/>
      <c r="NQ23" s="82"/>
      <c r="NR23" s="83"/>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81"/>
      <c r="NE24" s="82"/>
      <c r="NF24" s="82"/>
      <c r="NG24" s="82"/>
      <c r="NH24" s="82"/>
      <c r="NI24" s="82"/>
      <c r="NJ24" s="82"/>
      <c r="NK24" s="82"/>
      <c r="NL24" s="82"/>
      <c r="NM24" s="82"/>
      <c r="NN24" s="82"/>
      <c r="NO24" s="82"/>
      <c r="NP24" s="82"/>
      <c r="NQ24" s="82"/>
      <c r="NR24" s="83"/>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81"/>
      <c r="NE25" s="82"/>
      <c r="NF25" s="82"/>
      <c r="NG25" s="82"/>
      <c r="NH25" s="82"/>
      <c r="NI25" s="82"/>
      <c r="NJ25" s="82"/>
      <c r="NK25" s="82"/>
      <c r="NL25" s="82"/>
      <c r="NM25" s="82"/>
      <c r="NN25" s="82"/>
      <c r="NO25" s="82"/>
      <c r="NP25" s="82"/>
      <c r="NQ25" s="82"/>
      <c r="NR25" s="83"/>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81"/>
      <c r="NE26" s="82"/>
      <c r="NF26" s="82"/>
      <c r="NG26" s="82"/>
      <c r="NH26" s="82"/>
      <c r="NI26" s="82"/>
      <c r="NJ26" s="82"/>
      <c r="NK26" s="82"/>
      <c r="NL26" s="82"/>
      <c r="NM26" s="82"/>
      <c r="NN26" s="82"/>
      <c r="NO26" s="82"/>
      <c r="NP26" s="82"/>
      <c r="NQ26" s="82"/>
      <c r="NR26" s="83"/>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81"/>
      <c r="NE27" s="82"/>
      <c r="NF27" s="82"/>
      <c r="NG27" s="82"/>
      <c r="NH27" s="82"/>
      <c r="NI27" s="82"/>
      <c r="NJ27" s="82"/>
      <c r="NK27" s="82"/>
      <c r="NL27" s="82"/>
      <c r="NM27" s="82"/>
      <c r="NN27" s="82"/>
      <c r="NO27" s="82"/>
      <c r="NP27" s="82"/>
      <c r="NQ27" s="82"/>
      <c r="NR27" s="83"/>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81"/>
      <c r="NE28" s="82"/>
      <c r="NF28" s="82"/>
      <c r="NG28" s="82"/>
      <c r="NH28" s="82"/>
      <c r="NI28" s="82"/>
      <c r="NJ28" s="82"/>
      <c r="NK28" s="82"/>
      <c r="NL28" s="82"/>
      <c r="NM28" s="82"/>
      <c r="NN28" s="82"/>
      <c r="NO28" s="82"/>
      <c r="NP28" s="82"/>
      <c r="NQ28" s="82"/>
      <c r="NR28" s="83"/>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81"/>
      <c r="NE29" s="82"/>
      <c r="NF29" s="82"/>
      <c r="NG29" s="82"/>
      <c r="NH29" s="82"/>
      <c r="NI29" s="82"/>
      <c r="NJ29" s="82"/>
      <c r="NK29" s="82"/>
      <c r="NL29" s="82"/>
      <c r="NM29" s="82"/>
      <c r="NN29" s="82"/>
      <c r="NO29" s="82"/>
      <c r="NP29" s="82"/>
      <c r="NQ29" s="82"/>
      <c r="NR29" s="83"/>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81"/>
      <c r="NE30" s="82"/>
      <c r="NF30" s="82"/>
      <c r="NG30" s="82"/>
      <c r="NH30" s="82"/>
      <c r="NI30" s="82"/>
      <c r="NJ30" s="82"/>
      <c r="NK30" s="82"/>
      <c r="NL30" s="82"/>
      <c r="NM30" s="82"/>
      <c r="NN30" s="82"/>
      <c r="NO30" s="82"/>
      <c r="NP30" s="82"/>
      <c r="NQ30" s="82"/>
      <c r="NR30" s="83"/>
    </row>
    <row r="31" spans="1:382" ht="13.5" customHeight="1">
      <c r="A31" s="2"/>
      <c r="B31" s="23"/>
      <c r="C31" s="5"/>
      <c r="D31" s="5"/>
      <c r="E31" s="5"/>
      <c r="F31" s="5"/>
      <c r="I31" s="29"/>
      <c r="J31" s="112" t="s">
        <v>27</v>
      </c>
      <c r="K31" s="113"/>
      <c r="L31" s="113"/>
      <c r="M31" s="113"/>
      <c r="N31" s="113"/>
      <c r="O31" s="113"/>
      <c r="P31" s="113"/>
      <c r="Q31" s="113"/>
      <c r="R31" s="113"/>
      <c r="S31" s="113"/>
      <c r="T31" s="114"/>
      <c r="U31" s="108">
        <f>データ!Y7</f>
        <v>219.2</v>
      </c>
      <c r="V31" s="108"/>
      <c r="W31" s="108"/>
      <c r="X31" s="108"/>
      <c r="Y31" s="108"/>
      <c r="Z31" s="108"/>
      <c r="AA31" s="108"/>
      <c r="AB31" s="108"/>
      <c r="AC31" s="108"/>
      <c r="AD31" s="108"/>
      <c r="AE31" s="108"/>
      <c r="AF31" s="108"/>
      <c r="AG31" s="108"/>
      <c r="AH31" s="108"/>
      <c r="AI31" s="108"/>
      <c r="AJ31" s="108"/>
      <c r="AK31" s="108"/>
      <c r="AL31" s="108"/>
      <c r="AM31" s="108"/>
      <c r="AN31" s="108">
        <f>データ!Z7</f>
        <v>224.4</v>
      </c>
      <c r="AO31" s="108"/>
      <c r="AP31" s="108"/>
      <c r="AQ31" s="108"/>
      <c r="AR31" s="108"/>
      <c r="AS31" s="108"/>
      <c r="AT31" s="108"/>
      <c r="AU31" s="108"/>
      <c r="AV31" s="108"/>
      <c r="AW31" s="108"/>
      <c r="AX31" s="108"/>
      <c r="AY31" s="108"/>
      <c r="AZ31" s="108"/>
      <c r="BA31" s="108"/>
      <c r="BB31" s="108"/>
      <c r="BC31" s="108"/>
      <c r="BD31" s="108"/>
      <c r="BE31" s="108"/>
      <c r="BF31" s="108"/>
      <c r="BG31" s="108">
        <f>データ!AA7</f>
        <v>230</v>
      </c>
      <c r="BH31" s="108"/>
      <c r="BI31" s="108"/>
      <c r="BJ31" s="108"/>
      <c r="BK31" s="108"/>
      <c r="BL31" s="108"/>
      <c r="BM31" s="108"/>
      <c r="BN31" s="108"/>
      <c r="BO31" s="108"/>
      <c r="BP31" s="108"/>
      <c r="BQ31" s="108"/>
      <c r="BR31" s="108"/>
      <c r="BS31" s="108"/>
      <c r="BT31" s="108"/>
      <c r="BU31" s="108"/>
      <c r="BV31" s="108"/>
      <c r="BW31" s="108"/>
      <c r="BX31" s="108"/>
      <c r="BY31" s="108"/>
      <c r="BZ31" s="108">
        <f>データ!AB7</f>
        <v>246.1</v>
      </c>
      <c r="CA31" s="108"/>
      <c r="CB31" s="108"/>
      <c r="CC31" s="108"/>
      <c r="CD31" s="108"/>
      <c r="CE31" s="108"/>
      <c r="CF31" s="108"/>
      <c r="CG31" s="108"/>
      <c r="CH31" s="108"/>
      <c r="CI31" s="108"/>
      <c r="CJ31" s="108"/>
      <c r="CK31" s="108"/>
      <c r="CL31" s="108"/>
      <c r="CM31" s="108"/>
      <c r="CN31" s="108"/>
      <c r="CO31" s="108"/>
      <c r="CP31" s="108"/>
      <c r="CQ31" s="108"/>
      <c r="CR31" s="108"/>
      <c r="CS31" s="108">
        <f>データ!AC7</f>
        <v>298.8</v>
      </c>
      <c r="CT31" s="108"/>
      <c r="CU31" s="108"/>
      <c r="CV31" s="108"/>
      <c r="CW31" s="108"/>
      <c r="CX31" s="108"/>
      <c r="CY31" s="108"/>
      <c r="CZ31" s="108"/>
      <c r="DA31" s="108"/>
      <c r="DB31" s="108"/>
      <c r="DC31" s="108"/>
      <c r="DD31" s="108"/>
      <c r="DE31" s="108"/>
      <c r="DF31" s="108"/>
      <c r="DG31" s="108"/>
      <c r="DH31" s="108"/>
      <c r="DI31" s="108"/>
      <c r="DJ31" s="108"/>
      <c r="DK31" s="108"/>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08">
        <f>データ!AJ7</f>
        <v>0</v>
      </c>
      <c r="EM31" s="108"/>
      <c r="EN31" s="108"/>
      <c r="EO31" s="108"/>
      <c r="EP31" s="108"/>
      <c r="EQ31" s="108"/>
      <c r="ER31" s="108"/>
      <c r="ES31" s="108"/>
      <c r="ET31" s="108"/>
      <c r="EU31" s="108"/>
      <c r="EV31" s="108"/>
      <c r="EW31" s="108"/>
      <c r="EX31" s="108"/>
      <c r="EY31" s="108"/>
      <c r="EZ31" s="108"/>
      <c r="FA31" s="108"/>
      <c r="FB31" s="108"/>
      <c r="FC31" s="108"/>
      <c r="FD31" s="108"/>
      <c r="FE31" s="108">
        <f>データ!AK7</f>
        <v>0</v>
      </c>
      <c r="FF31" s="108"/>
      <c r="FG31" s="108"/>
      <c r="FH31" s="108"/>
      <c r="FI31" s="108"/>
      <c r="FJ31" s="108"/>
      <c r="FK31" s="108"/>
      <c r="FL31" s="108"/>
      <c r="FM31" s="108"/>
      <c r="FN31" s="108"/>
      <c r="FO31" s="108"/>
      <c r="FP31" s="108"/>
      <c r="FQ31" s="108"/>
      <c r="FR31" s="108"/>
      <c r="FS31" s="108"/>
      <c r="FT31" s="108"/>
      <c r="FU31" s="108"/>
      <c r="FV31" s="108"/>
      <c r="FW31" s="108"/>
      <c r="FX31" s="108">
        <f>データ!AL7</f>
        <v>0</v>
      </c>
      <c r="FY31" s="108"/>
      <c r="FZ31" s="108"/>
      <c r="GA31" s="108"/>
      <c r="GB31" s="108"/>
      <c r="GC31" s="108"/>
      <c r="GD31" s="108"/>
      <c r="GE31" s="108"/>
      <c r="GF31" s="108"/>
      <c r="GG31" s="108"/>
      <c r="GH31" s="108"/>
      <c r="GI31" s="108"/>
      <c r="GJ31" s="108"/>
      <c r="GK31" s="108"/>
      <c r="GL31" s="108"/>
      <c r="GM31" s="108"/>
      <c r="GN31" s="108"/>
      <c r="GO31" s="108"/>
      <c r="GP31" s="108"/>
      <c r="GQ31" s="108">
        <f>データ!AM7</f>
        <v>0</v>
      </c>
      <c r="GR31" s="108"/>
      <c r="GS31" s="108"/>
      <c r="GT31" s="108"/>
      <c r="GU31" s="108"/>
      <c r="GV31" s="108"/>
      <c r="GW31" s="108"/>
      <c r="GX31" s="108"/>
      <c r="GY31" s="108"/>
      <c r="GZ31" s="108"/>
      <c r="HA31" s="108"/>
      <c r="HB31" s="108"/>
      <c r="HC31" s="108"/>
      <c r="HD31" s="108"/>
      <c r="HE31" s="108"/>
      <c r="HF31" s="108"/>
      <c r="HG31" s="108"/>
      <c r="HH31" s="108"/>
      <c r="HI31" s="108"/>
      <c r="HJ31" s="108">
        <f>データ!AN7</f>
        <v>0</v>
      </c>
      <c r="HK31" s="108"/>
      <c r="HL31" s="108"/>
      <c r="HM31" s="108"/>
      <c r="HN31" s="108"/>
      <c r="HO31" s="108"/>
      <c r="HP31" s="108"/>
      <c r="HQ31" s="108"/>
      <c r="HR31" s="108"/>
      <c r="HS31" s="108"/>
      <c r="HT31" s="108"/>
      <c r="HU31" s="108"/>
      <c r="HV31" s="108"/>
      <c r="HW31" s="108"/>
      <c r="HX31" s="108"/>
      <c r="HY31" s="108"/>
      <c r="HZ31" s="108"/>
      <c r="IA31" s="108"/>
      <c r="IB31" s="108"/>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7">
        <f>データ!DK7</f>
        <v>144.5</v>
      </c>
      <c r="JD31" s="88"/>
      <c r="JE31" s="88"/>
      <c r="JF31" s="88"/>
      <c r="JG31" s="88"/>
      <c r="JH31" s="88"/>
      <c r="JI31" s="88"/>
      <c r="JJ31" s="88"/>
      <c r="JK31" s="88"/>
      <c r="JL31" s="88"/>
      <c r="JM31" s="88"/>
      <c r="JN31" s="88"/>
      <c r="JO31" s="88"/>
      <c r="JP31" s="88"/>
      <c r="JQ31" s="88"/>
      <c r="JR31" s="88"/>
      <c r="JS31" s="88"/>
      <c r="JT31" s="88"/>
      <c r="JU31" s="89"/>
      <c r="JV31" s="87">
        <f>データ!DL7</f>
        <v>148.9</v>
      </c>
      <c r="JW31" s="88"/>
      <c r="JX31" s="88"/>
      <c r="JY31" s="88"/>
      <c r="JZ31" s="88"/>
      <c r="KA31" s="88"/>
      <c r="KB31" s="88"/>
      <c r="KC31" s="88"/>
      <c r="KD31" s="88"/>
      <c r="KE31" s="88"/>
      <c r="KF31" s="88"/>
      <c r="KG31" s="88"/>
      <c r="KH31" s="88"/>
      <c r="KI31" s="88"/>
      <c r="KJ31" s="88"/>
      <c r="KK31" s="88"/>
      <c r="KL31" s="88"/>
      <c r="KM31" s="88"/>
      <c r="KN31" s="89"/>
      <c r="KO31" s="87">
        <f>データ!DM7</f>
        <v>148.9</v>
      </c>
      <c r="KP31" s="88"/>
      <c r="KQ31" s="88"/>
      <c r="KR31" s="88"/>
      <c r="KS31" s="88"/>
      <c r="KT31" s="88"/>
      <c r="KU31" s="88"/>
      <c r="KV31" s="88"/>
      <c r="KW31" s="88"/>
      <c r="KX31" s="88"/>
      <c r="KY31" s="88"/>
      <c r="KZ31" s="88"/>
      <c r="LA31" s="88"/>
      <c r="LB31" s="88"/>
      <c r="LC31" s="88"/>
      <c r="LD31" s="88"/>
      <c r="LE31" s="88"/>
      <c r="LF31" s="88"/>
      <c r="LG31" s="89"/>
      <c r="LH31" s="87">
        <f>データ!DN7</f>
        <v>158</v>
      </c>
      <c r="LI31" s="88"/>
      <c r="LJ31" s="88"/>
      <c r="LK31" s="88"/>
      <c r="LL31" s="88"/>
      <c r="LM31" s="88"/>
      <c r="LN31" s="88"/>
      <c r="LO31" s="88"/>
      <c r="LP31" s="88"/>
      <c r="LQ31" s="88"/>
      <c r="LR31" s="88"/>
      <c r="LS31" s="88"/>
      <c r="LT31" s="88"/>
      <c r="LU31" s="88"/>
      <c r="LV31" s="88"/>
      <c r="LW31" s="88"/>
      <c r="LX31" s="88"/>
      <c r="LY31" s="88"/>
      <c r="LZ31" s="89"/>
      <c r="MA31" s="87">
        <f>データ!DO7</f>
        <v>154.5</v>
      </c>
      <c r="MB31" s="88"/>
      <c r="MC31" s="88"/>
      <c r="MD31" s="88"/>
      <c r="ME31" s="88"/>
      <c r="MF31" s="88"/>
      <c r="MG31" s="88"/>
      <c r="MH31" s="88"/>
      <c r="MI31" s="88"/>
      <c r="MJ31" s="88"/>
      <c r="MK31" s="88"/>
      <c r="ML31" s="88"/>
      <c r="MM31" s="88"/>
      <c r="MN31" s="88"/>
      <c r="MO31" s="88"/>
      <c r="MP31" s="88"/>
      <c r="MQ31" s="88"/>
      <c r="MR31" s="88"/>
      <c r="MS31" s="89"/>
      <c r="MT31" s="5"/>
      <c r="MU31" s="5"/>
      <c r="MV31" s="5"/>
      <c r="MW31" s="5"/>
      <c r="MX31" s="5"/>
      <c r="MY31" s="5"/>
      <c r="MZ31" s="5"/>
      <c r="NA31" s="5"/>
      <c r="NB31" s="24"/>
      <c r="NC31" s="2"/>
      <c r="ND31" s="92" t="s">
        <v>28</v>
      </c>
      <c r="NE31" s="93"/>
      <c r="NF31" s="93"/>
      <c r="NG31" s="93"/>
      <c r="NH31" s="93"/>
      <c r="NI31" s="93"/>
      <c r="NJ31" s="93"/>
      <c r="NK31" s="93"/>
      <c r="NL31" s="93"/>
      <c r="NM31" s="93"/>
      <c r="NN31" s="93"/>
      <c r="NO31" s="93"/>
      <c r="NP31" s="93"/>
      <c r="NQ31" s="93"/>
      <c r="NR31" s="94"/>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08">
        <f>データ!AD7</f>
        <v>106.2</v>
      </c>
      <c r="V32" s="108"/>
      <c r="W32" s="108"/>
      <c r="X32" s="108"/>
      <c r="Y32" s="108"/>
      <c r="Z32" s="108"/>
      <c r="AA32" s="108"/>
      <c r="AB32" s="108"/>
      <c r="AC32" s="108"/>
      <c r="AD32" s="108"/>
      <c r="AE32" s="108"/>
      <c r="AF32" s="108"/>
      <c r="AG32" s="108"/>
      <c r="AH32" s="108"/>
      <c r="AI32" s="108"/>
      <c r="AJ32" s="108"/>
      <c r="AK32" s="108"/>
      <c r="AL32" s="108"/>
      <c r="AM32" s="108"/>
      <c r="AN32" s="108">
        <f>データ!AE7</f>
        <v>108.7</v>
      </c>
      <c r="AO32" s="108"/>
      <c r="AP32" s="108"/>
      <c r="AQ32" s="108"/>
      <c r="AR32" s="108"/>
      <c r="AS32" s="108"/>
      <c r="AT32" s="108"/>
      <c r="AU32" s="108"/>
      <c r="AV32" s="108"/>
      <c r="AW32" s="108"/>
      <c r="AX32" s="108"/>
      <c r="AY32" s="108"/>
      <c r="AZ32" s="108"/>
      <c r="BA32" s="108"/>
      <c r="BB32" s="108"/>
      <c r="BC32" s="108"/>
      <c r="BD32" s="108"/>
      <c r="BE32" s="108"/>
      <c r="BF32" s="108"/>
      <c r="BG32" s="108">
        <f>データ!AF7</f>
        <v>121</v>
      </c>
      <c r="BH32" s="108"/>
      <c r="BI32" s="108"/>
      <c r="BJ32" s="108"/>
      <c r="BK32" s="108"/>
      <c r="BL32" s="108"/>
      <c r="BM32" s="108"/>
      <c r="BN32" s="108"/>
      <c r="BO32" s="108"/>
      <c r="BP32" s="108"/>
      <c r="BQ32" s="108"/>
      <c r="BR32" s="108"/>
      <c r="BS32" s="108"/>
      <c r="BT32" s="108"/>
      <c r="BU32" s="108"/>
      <c r="BV32" s="108"/>
      <c r="BW32" s="108"/>
      <c r="BX32" s="108"/>
      <c r="BY32" s="108"/>
      <c r="BZ32" s="108">
        <f>データ!AG7</f>
        <v>123.7</v>
      </c>
      <c r="CA32" s="108"/>
      <c r="CB32" s="108"/>
      <c r="CC32" s="108"/>
      <c r="CD32" s="108"/>
      <c r="CE32" s="108"/>
      <c r="CF32" s="108"/>
      <c r="CG32" s="108"/>
      <c r="CH32" s="108"/>
      <c r="CI32" s="108"/>
      <c r="CJ32" s="108"/>
      <c r="CK32" s="108"/>
      <c r="CL32" s="108"/>
      <c r="CM32" s="108"/>
      <c r="CN32" s="108"/>
      <c r="CO32" s="108"/>
      <c r="CP32" s="108"/>
      <c r="CQ32" s="108"/>
      <c r="CR32" s="108"/>
      <c r="CS32" s="108">
        <f>データ!AH7</f>
        <v>126</v>
      </c>
      <c r="CT32" s="108"/>
      <c r="CU32" s="108"/>
      <c r="CV32" s="108"/>
      <c r="CW32" s="108"/>
      <c r="CX32" s="108"/>
      <c r="CY32" s="108"/>
      <c r="CZ32" s="108"/>
      <c r="DA32" s="108"/>
      <c r="DB32" s="108"/>
      <c r="DC32" s="108"/>
      <c r="DD32" s="108"/>
      <c r="DE32" s="108"/>
      <c r="DF32" s="108"/>
      <c r="DG32" s="108"/>
      <c r="DH32" s="108"/>
      <c r="DI32" s="108"/>
      <c r="DJ32" s="108"/>
      <c r="DK32" s="108"/>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08">
        <f>データ!AO7</f>
        <v>23.3</v>
      </c>
      <c r="EM32" s="108"/>
      <c r="EN32" s="108"/>
      <c r="EO32" s="108"/>
      <c r="EP32" s="108"/>
      <c r="EQ32" s="108"/>
      <c r="ER32" s="108"/>
      <c r="ES32" s="108"/>
      <c r="ET32" s="108"/>
      <c r="EU32" s="108"/>
      <c r="EV32" s="108"/>
      <c r="EW32" s="108"/>
      <c r="EX32" s="108"/>
      <c r="EY32" s="108"/>
      <c r="EZ32" s="108"/>
      <c r="FA32" s="108"/>
      <c r="FB32" s="108"/>
      <c r="FC32" s="108"/>
      <c r="FD32" s="108"/>
      <c r="FE32" s="108">
        <f>データ!AP7</f>
        <v>19.5</v>
      </c>
      <c r="FF32" s="108"/>
      <c r="FG32" s="108"/>
      <c r="FH32" s="108"/>
      <c r="FI32" s="108"/>
      <c r="FJ32" s="108"/>
      <c r="FK32" s="108"/>
      <c r="FL32" s="108"/>
      <c r="FM32" s="108"/>
      <c r="FN32" s="108"/>
      <c r="FO32" s="108"/>
      <c r="FP32" s="108"/>
      <c r="FQ32" s="108"/>
      <c r="FR32" s="108"/>
      <c r="FS32" s="108"/>
      <c r="FT32" s="108"/>
      <c r="FU32" s="108"/>
      <c r="FV32" s="108"/>
      <c r="FW32" s="108"/>
      <c r="FX32" s="108">
        <f>データ!AQ7</f>
        <v>15.7</v>
      </c>
      <c r="FY32" s="108"/>
      <c r="FZ32" s="108"/>
      <c r="GA32" s="108"/>
      <c r="GB32" s="108"/>
      <c r="GC32" s="108"/>
      <c r="GD32" s="108"/>
      <c r="GE32" s="108"/>
      <c r="GF32" s="108"/>
      <c r="GG32" s="108"/>
      <c r="GH32" s="108"/>
      <c r="GI32" s="108"/>
      <c r="GJ32" s="108"/>
      <c r="GK32" s="108"/>
      <c r="GL32" s="108"/>
      <c r="GM32" s="108"/>
      <c r="GN32" s="108"/>
      <c r="GO32" s="108"/>
      <c r="GP32" s="108"/>
      <c r="GQ32" s="108">
        <f>データ!AR7</f>
        <v>13.8</v>
      </c>
      <c r="GR32" s="108"/>
      <c r="GS32" s="108"/>
      <c r="GT32" s="108"/>
      <c r="GU32" s="108"/>
      <c r="GV32" s="108"/>
      <c r="GW32" s="108"/>
      <c r="GX32" s="108"/>
      <c r="GY32" s="108"/>
      <c r="GZ32" s="108"/>
      <c r="HA32" s="108"/>
      <c r="HB32" s="108"/>
      <c r="HC32" s="108"/>
      <c r="HD32" s="108"/>
      <c r="HE32" s="108"/>
      <c r="HF32" s="108"/>
      <c r="HG32" s="108"/>
      <c r="HH32" s="108"/>
      <c r="HI32" s="108"/>
      <c r="HJ32" s="108">
        <f>データ!AS7</f>
        <v>12.6</v>
      </c>
      <c r="HK32" s="108"/>
      <c r="HL32" s="108"/>
      <c r="HM32" s="108"/>
      <c r="HN32" s="108"/>
      <c r="HO32" s="108"/>
      <c r="HP32" s="108"/>
      <c r="HQ32" s="108"/>
      <c r="HR32" s="108"/>
      <c r="HS32" s="108"/>
      <c r="HT32" s="108"/>
      <c r="HU32" s="108"/>
      <c r="HV32" s="108"/>
      <c r="HW32" s="108"/>
      <c r="HX32" s="108"/>
      <c r="HY32" s="108"/>
      <c r="HZ32" s="108"/>
      <c r="IA32" s="108"/>
      <c r="IB32" s="108"/>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7">
        <f>データ!DP7</f>
        <v>166.9</v>
      </c>
      <c r="JD32" s="88"/>
      <c r="JE32" s="88"/>
      <c r="JF32" s="88"/>
      <c r="JG32" s="88"/>
      <c r="JH32" s="88"/>
      <c r="JI32" s="88"/>
      <c r="JJ32" s="88"/>
      <c r="JK32" s="88"/>
      <c r="JL32" s="88"/>
      <c r="JM32" s="88"/>
      <c r="JN32" s="88"/>
      <c r="JO32" s="88"/>
      <c r="JP32" s="88"/>
      <c r="JQ32" s="88"/>
      <c r="JR32" s="88"/>
      <c r="JS32" s="88"/>
      <c r="JT32" s="88"/>
      <c r="JU32" s="89"/>
      <c r="JV32" s="87">
        <f>データ!DQ7</f>
        <v>166.3</v>
      </c>
      <c r="JW32" s="88"/>
      <c r="JX32" s="88"/>
      <c r="JY32" s="88"/>
      <c r="JZ32" s="88"/>
      <c r="KA32" s="88"/>
      <c r="KB32" s="88"/>
      <c r="KC32" s="88"/>
      <c r="KD32" s="88"/>
      <c r="KE32" s="88"/>
      <c r="KF32" s="88"/>
      <c r="KG32" s="88"/>
      <c r="KH32" s="88"/>
      <c r="KI32" s="88"/>
      <c r="KJ32" s="88"/>
      <c r="KK32" s="88"/>
      <c r="KL32" s="88"/>
      <c r="KM32" s="88"/>
      <c r="KN32" s="89"/>
      <c r="KO32" s="87">
        <f>データ!DR7</f>
        <v>161.9</v>
      </c>
      <c r="KP32" s="88"/>
      <c r="KQ32" s="88"/>
      <c r="KR32" s="88"/>
      <c r="KS32" s="88"/>
      <c r="KT32" s="88"/>
      <c r="KU32" s="88"/>
      <c r="KV32" s="88"/>
      <c r="KW32" s="88"/>
      <c r="KX32" s="88"/>
      <c r="KY32" s="88"/>
      <c r="KZ32" s="88"/>
      <c r="LA32" s="88"/>
      <c r="LB32" s="88"/>
      <c r="LC32" s="88"/>
      <c r="LD32" s="88"/>
      <c r="LE32" s="88"/>
      <c r="LF32" s="88"/>
      <c r="LG32" s="89"/>
      <c r="LH32" s="87">
        <f>データ!DS7</f>
        <v>162.80000000000001</v>
      </c>
      <c r="LI32" s="88"/>
      <c r="LJ32" s="88"/>
      <c r="LK32" s="88"/>
      <c r="LL32" s="88"/>
      <c r="LM32" s="88"/>
      <c r="LN32" s="88"/>
      <c r="LO32" s="88"/>
      <c r="LP32" s="88"/>
      <c r="LQ32" s="88"/>
      <c r="LR32" s="88"/>
      <c r="LS32" s="88"/>
      <c r="LT32" s="88"/>
      <c r="LU32" s="88"/>
      <c r="LV32" s="88"/>
      <c r="LW32" s="88"/>
      <c r="LX32" s="88"/>
      <c r="LY32" s="88"/>
      <c r="LZ32" s="89"/>
      <c r="MA32" s="87">
        <f>データ!DT7</f>
        <v>162.19999999999999</v>
      </c>
      <c r="MB32" s="88"/>
      <c r="MC32" s="88"/>
      <c r="MD32" s="88"/>
      <c r="ME32" s="88"/>
      <c r="MF32" s="88"/>
      <c r="MG32" s="88"/>
      <c r="MH32" s="88"/>
      <c r="MI32" s="88"/>
      <c r="MJ32" s="88"/>
      <c r="MK32" s="88"/>
      <c r="ML32" s="88"/>
      <c r="MM32" s="88"/>
      <c r="MN32" s="88"/>
      <c r="MO32" s="88"/>
      <c r="MP32" s="88"/>
      <c r="MQ32" s="88"/>
      <c r="MR32" s="88"/>
      <c r="MS32" s="89"/>
      <c r="MT32" s="5"/>
      <c r="MU32" s="5"/>
      <c r="MV32" s="5"/>
      <c r="MW32" s="5"/>
      <c r="MX32" s="5"/>
      <c r="MY32" s="5"/>
      <c r="MZ32" s="5"/>
      <c r="NA32" s="5"/>
      <c r="NB32" s="24"/>
      <c r="NC32" s="2"/>
      <c r="ND32" s="81" t="s">
        <v>133</v>
      </c>
      <c r="NE32" s="82"/>
      <c r="NF32" s="82"/>
      <c r="NG32" s="82"/>
      <c r="NH32" s="82"/>
      <c r="NI32" s="82"/>
      <c r="NJ32" s="82"/>
      <c r="NK32" s="82"/>
      <c r="NL32" s="82"/>
      <c r="NM32" s="82"/>
      <c r="NN32" s="82"/>
      <c r="NO32" s="82"/>
      <c r="NP32" s="82"/>
      <c r="NQ32" s="82"/>
      <c r="NR32" s="83"/>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81"/>
      <c r="NE33" s="82"/>
      <c r="NF33" s="82"/>
      <c r="NG33" s="82"/>
      <c r="NH33" s="82"/>
      <c r="NI33" s="82"/>
      <c r="NJ33" s="82"/>
      <c r="NK33" s="82"/>
      <c r="NL33" s="82"/>
      <c r="NM33" s="82"/>
      <c r="NN33" s="82"/>
      <c r="NO33" s="82"/>
      <c r="NP33" s="82"/>
      <c r="NQ33" s="82"/>
      <c r="NR33" s="83"/>
    </row>
    <row r="34" spans="1:382" ht="13.5" customHeight="1">
      <c r="A34" s="2"/>
      <c r="B34" s="23"/>
      <c r="C34" s="25"/>
      <c r="D34" s="5"/>
      <c r="E34" s="5"/>
      <c r="F34" s="5"/>
      <c r="G34" s="5"/>
      <c r="H34" s="90" t="s">
        <v>30</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25"/>
      <c r="DQ34" s="25"/>
      <c r="DR34" s="25"/>
      <c r="DS34" s="25"/>
      <c r="DT34" s="25"/>
      <c r="DU34" s="25"/>
      <c r="DV34" s="25"/>
      <c r="DW34" s="25"/>
      <c r="DX34" s="25"/>
      <c r="DY34" s="90" t="s">
        <v>31</v>
      </c>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25"/>
      <c r="IH34" s="25"/>
      <c r="II34" s="25"/>
      <c r="IJ34" s="26"/>
      <c r="IK34" s="33"/>
      <c r="IL34" s="25"/>
      <c r="IM34" s="25"/>
      <c r="IN34" s="25"/>
      <c r="IO34" s="25"/>
      <c r="IP34" s="90" t="s">
        <v>32</v>
      </c>
      <c r="IQ34" s="90"/>
      <c r="IR34" s="90"/>
      <c r="IS34" s="90"/>
      <c r="IT34" s="90"/>
      <c r="IU34" s="90"/>
      <c r="IV34" s="90"/>
      <c r="IW34" s="90"/>
      <c r="IX34" s="90"/>
      <c r="IY34" s="90"/>
      <c r="IZ34" s="90"/>
      <c r="JA34" s="90"/>
      <c r="JB34" s="90"/>
      <c r="JC34" s="90"/>
      <c r="JD34" s="90"/>
      <c r="JE34" s="90"/>
      <c r="JF34" s="90"/>
      <c r="JG34" s="90"/>
      <c r="JH34" s="90"/>
      <c r="JI34" s="90"/>
      <c r="JJ34" s="90"/>
      <c r="JK34" s="90"/>
      <c r="JL34" s="90"/>
      <c r="JM34" s="90"/>
      <c r="JN34" s="90"/>
      <c r="JO34" s="90"/>
      <c r="JP34" s="90"/>
      <c r="JQ34" s="90"/>
      <c r="JR34" s="90"/>
      <c r="JS34" s="90"/>
      <c r="JT34" s="90"/>
      <c r="JU34" s="90"/>
      <c r="JV34" s="90"/>
      <c r="JW34" s="90"/>
      <c r="JX34" s="90"/>
      <c r="JY34" s="90"/>
      <c r="JZ34" s="90"/>
      <c r="KA34" s="90"/>
      <c r="KB34" s="90"/>
      <c r="KC34" s="90"/>
      <c r="KD34" s="90"/>
      <c r="KE34" s="90"/>
      <c r="KF34" s="90"/>
      <c r="KG34" s="90"/>
      <c r="KH34" s="90"/>
      <c r="KI34" s="90"/>
      <c r="KJ34" s="90"/>
      <c r="KK34" s="90"/>
      <c r="KL34" s="90"/>
      <c r="KM34" s="90"/>
      <c r="KN34" s="90"/>
      <c r="KO34" s="90"/>
      <c r="KP34" s="90"/>
      <c r="KQ34" s="90"/>
      <c r="KR34" s="90"/>
      <c r="KS34" s="90"/>
      <c r="KT34" s="90"/>
      <c r="KU34" s="90"/>
      <c r="KV34" s="90"/>
      <c r="KW34" s="90"/>
      <c r="KX34" s="90"/>
      <c r="KY34" s="90"/>
      <c r="KZ34" s="90"/>
      <c r="LA34" s="90"/>
      <c r="LB34" s="90"/>
      <c r="LC34" s="90"/>
      <c r="LD34" s="90"/>
      <c r="LE34" s="90"/>
      <c r="LF34" s="90"/>
      <c r="LG34" s="90"/>
      <c r="LH34" s="90"/>
      <c r="LI34" s="90"/>
      <c r="LJ34" s="90"/>
      <c r="LK34" s="90"/>
      <c r="LL34" s="90"/>
      <c r="LM34" s="90"/>
      <c r="LN34" s="90"/>
      <c r="LO34" s="90"/>
      <c r="LP34" s="90"/>
      <c r="LQ34" s="90"/>
      <c r="LR34" s="90"/>
      <c r="LS34" s="90"/>
      <c r="LT34" s="90"/>
      <c r="LU34" s="90"/>
      <c r="LV34" s="90"/>
      <c r="LW34" s="90"/>
      <c r="LX34" s="90"/>
      <c r="LY34" s="90"/>
      <c r="LZ34" s="90"/>
      <c r="MA34" s="90"/>
      <c r="MB34" s="90"/>
      <c r="MC34" s="90"/>
      <c r="MD34" s="90"/>
      <c r="ME34" s="90"/>
      <c r="MF34" s="90"/>
      <c r="MG34" s="90"/>
      <c r="MH34" s="90"/>
      <c r="MI34" s="90"/>
      <c r="MJ34" s="90"/>
      <c r="MK34" s="90"/>
      <c r="ML34" s="90"/>
      <c r="MM34" s="90"/>
      <c r="MN34" s="90"/>
      <c r="MO34" s="90"/>
      <c r="MP34" s="90"/>
      <c r="MQ34" s="90"/>
      <c r="MR34" s="90"/>
      <c r="MS34" s="90"/>
      <c r="MT34" s="90"/>
      <c r="MU34" s="90"/>
      <c r="MV34" s="90"/>
      <c r="MW34" s="25"/>
      <c r="MX34" s="25"/>
      <c r="MY34" s="25"/>
      <c r="MZ34" s="25"/>
      <c r="NA34" s="25"/>
      <c r="NB34" s="26"/>
      <c r="NC34" s="2"/>
      <c r="ND34" s="81"/>
      <c r="NE34" s="82"/>
      <c r="NF34" s="82"/>
      <c r="NG34" s="82"/>
      <c r="NH34" s="82"/>
      <c r="NI34" s="82"/>
      <c r="NJ34" s="82"/>
      <c r="NK34" s="82"/>
      <c r="NL34" s="82"/>
      <c r="NM34" s="82"/>
      <c r="NN34" s="82"/>
      <c r="NO34" s="82"/>
      <c r="NP34" s="82"/>
      <c r="NQ34" s="82"/>
      <c r="NR34" s="83"/>
    </row>
    <row r="35" spans="1:382" ht="13.5" customHeight="1">
      <c r="A35" s="2"/>
      <c r="B35" s="23"/>
      <c r="C35" s="25"/>
      <c r="D35" s="5"/>
      <c r="E35" s="5"/>
      <c r="F35" s="5"/>
      <c r="G35" s="5"/>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25"/>
      <c r="DQ35" s="25"/>
      <c r="DR35" s="25"/>
      <c r="DS35" s="25"/>
      <c r="DT35" s="25"/>
      <c r="DU35" s="25"/>
      <c r="DV35" s="25"/>
      <c r="DW35" s="25"/>
      <c r="DX35" s="25"/>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81"/>
      <c r="NE35" s="82"/>
      <c r="NF35" s="82"/>
      <c r="NG35" s="82"/>
      <c r="NH35" s="82"/>
      <c r="NI35" s="82"/>
      <c r="NJ35" s="82"/>
      <c r="NK35" s="82"/>
      <c r="NL35" s="82"/>
      <c r="NM35" s="82"/>
      <c r="NN35" s="82"/>
      <c r="NO35" s="82"/>
      <c r="NP35" s="82"/>
      <c r="NQ35" s="82"/>
      <c r="NR35" s="83"/>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81"/>
      <c r="NE36" s="82"/>
      <c r="NF36" s="82"/>
      <c r="NG36" s="82"/>
      <c r="NH36" s="82"/>
      <c r="NI36" s="82"/>
      <c r="NJ36" s="82"/>
      <c r="NK36" s="82"/>
      <c r="NL36" s="82"/>
      <c r="NM36" s="82"/>
      <c r="NN36" s="82"/>
      <c r="NO36" s="82"/>
      <c r="NP36" s="82"/>
      <c r="NQ36" s="82"/>
      <c r="NR36" s="83"/>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81"/>
      <c r="NE37" s="82"/>
      <c r="NF37" s="82"/>
      <c r="NG37" s="82"/>
      <c r="NH37" s="82"/>
      <c r="NI37" s="82"/>
      <c r="NJ37" s="82"/>
      <c r="NK37" s="82"/>
      <c r="NL37" s="82"/>
      <c r="NM37" s="82"/>
      <c r="NN37" s="82"/>
      <c r="NO37" s="82"/>
      <c r="NP37" s="82"/>
      <c r="NQ37" s="82"/>
      <c r="NR37" s="83"/>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81"/>
      <c r="NE38" s="82"/>
      <c r="NF38" s="82"/>
      <c r="NG38" s="82"/>
      <c r="NH38" s="82"/>
      <c r="NI38" s="82"/>
      <c r="NJ38" s="82"/>
      <c r="NK38" s="82"/>
      <c r="NL38" s="82"/>
      <c r="NM38" s="82"/>
      <c r="NN38" s="82"/>
      <c r="NO38" s="82"/>
      <c r="NP38" s="82"/>
      <c r="NQ38" s="82"/>
      <c r="NR38" s="83"/>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81"/>
      <c r="NE39" s="82"/>
      <c r="NF39" s="82"/>
      <c r="NG39" s="82"/>
      <c r="NH39" s="82"/>
      <c r="NI39" s="82"/>
      <c r="NJ39" s="82"/>
      <c r="NK39" s="82"/>
      <c r="NL39" s="82"/>
      <c r="NM39" s="82"/>
      <c r="NN39" s="82"/>
      <c r="NO39" s="82"/>
      <c r="NP39" s="82"/>
      <c r="NQ39" s="82"/>
      <c r="NR39" s="83"/>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81"/>
      <c r="NE40" s="82"/>
      <c r="NF40" s="82"/>
      <c r="NG40" s="82"/>
      <c r="NH40" s="82"/>
      <c r="NI40" s="82"/>
      <c r="NJ40" s="82"/>
      <c r="NK40" s="82"/>
      <c r="NL40" s="82"/>
      <c r="NM40" s="82"/>
      <c r="NN40" s="82"/>
      <c r="NO40" s="82"/>
      <c r="NP40" s="82"/>
      <c r="NQ40" s="82"/>
      <c r="NR40" s="83"/>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81"/>
      <c r="NE41" s="82"/>
      <c r="NF41" s="82"/>
      <c r="NG41" s="82"/>
      <c r="NH41" s="82"/>
      <c r="NI41" s="82"/>
      <c r="NJ41" s="82"/>
      <c r="NK41" s="82"/>
      <c r="NL41" s="82"/>
      <c r="NM41" s="82"/>
      <c r="NN41" s="82"/>
      <c r="NO41" s="82"/>
      <c r="NP41" s="82"/>
      <c r="NQ41" s="82"/>
      <c r="NR41" s="83"/>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81"/>
      <c r="NE42" s="82"/>
      <c r="NF42" s="82"/>
      <c r="NG42" s="82"/>
      <c r="NH42" s="82"/>
      <c r="NI42" s="82"/>
      <c r="NJ42" s="82"/>
      <c r="NK42" s="82"/>
      <c r="NL42" s="82"/>
      <c r="NM42" s="82"/>
      <c r="NN42" s="82"/>
      <c r="NO42" s="82"/>
      <c r="NP42" s="82"/>
      <c r="NQ42" s="82"/>
      <c r="NR42" s="83"/>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81"/>
      <c r="NE43" s="82"/>
      <c r="NF43" s="82"/>
      <c r="NG43" s="82"/>
      <c r="NH43" s="82"/>
      <c r="NI43" s="82"/>
      <c r="NJ43" s="82"/>
      <c r="NK43" s="82"/>
      <c r="NL43" s="82"/>
      <c r="NM43" s="82"/>
      <c r="NN43" s="82"/>
      <c r="NO43" s="82"/>
      <c r="NP43" s="82"/>
      <c r="NQ43" s="82"/>
      <c r="NR43" s="83"/>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81"/>
      <c r="NE44" s="82"/>
      <c r="NF44" s="82"/>
      <c r="NG44" s="82"/>
      <c r="NH44" s="82"/>
      <c r="NI44" s="82"/>
      <c r="NJ44" s="82"/>
      <c r="NK44" s="82"/>
      <c r="NL44" s="82"/>
      <c r="NM44" s="82"/>
      <c r="NN44" s="82"/>
      <c r="NO44" s="82"/>
      <c r="NP44" s="82"/>
      <c r="NQ44" s="82"/>
      <c r="NR44" s="83"/>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81"/>
      <c r="NE45" s="82"/>
      <c r="NF45" s="82"/>
      <c r="NG45" s="82"/>
      <c r="NH45" s="82"/>
      <c r="NI45" s="82"/>
      <c r="NJ45" s="82"/>
      <c r="NK45" s="82"/>
      <c r="NL45" s="82"/>
      <c r="NM45" s="82"/>
      <c r="NN45" s="82"/>
      <c r="NO45" s="82"/>
      <c r="NP45" s="82"/>
      <c r="NQ45" s="82"/>
      <c r="NR45" s="83"/>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81"/>
      <c r="NE46" s="82"/>
      <c r="NF46" s="82"/>
      <c r="NG46" s="82"/>
      <c r="NH46" s="82"/>
      <c r="NI46" s="82"/>
      <c r="NJ46" s="82"/>
      <c r="NK46" s="82"/>
      <c r="NL46" s="82"/>
      <c r="NM46" s="82"/>
      <c r="NN46" s="82"/>
      <c r="NO46" s="82"/>
      <c r="NP46" s="82"/>
      <c r="NQ46" s="82"/>
      <c r="NR46" s="83"/>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81"/>
      <c r="NE47" s="82"/>
      <c r="NF47" s="82"/>
      <c r="NG47" s="82"/>
      <c r="NH47" s="82"/>
      <c r="NI47" s="82"/>
      <c r="NJ47" s="82"/>
      <c r="NK47" s="82"/>
      <c r="NL47" s="82"/>
      <c r="NM47" s="82"/>
      <c r="NN47" s="82"/>
      <c r="NO47" s="82"/>
      <c r="NP47" s="82"/>
      <c r="NQ47" s="82"/>
      <c r="NR47" s="8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92" t="s">
        <v>33</v>
      </c>
      <c r="NE48" s="93"/>
      <c r="NF48" s="93"/>
      <c r="NG48" s="93"/>
      <c r="NH48" s="93"/>
      <c r="NI48" s="93"/>
      <c r="NJ48" s="93"/>
      <c r="NK48" s="93"/>
      <c r="NL48" s="93"/>
      <c r="NM48" s="93"/>
      <c r="NN48" s="93"/>
      <c r="NO48" s="93"/>
      <c r="NP48" s="93"/>
      <c r="NQ48" s="93"/>
      <c r="NR48" s="94"/>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81" t="s">
        <v>132</v>
      </c>
      <c r="NE49" s="82"/>
      <c r="NF49" s="82"/>
      <c r="NG49" s="82"/>
      <c r="NH49" s="82"/>
      <c r="NI49" s="82"/>
      <c r="NJ49" s="82"/>
      <c r="NK49" s="82"/>
      <c r="NL49" s="82"/>
      <c r="NM49" s="82"/>
      <c r="NN49" s="82"/>
      <c r="NO49" s="82"/>
      <c r="NP49" s="82"/>
      <c r="NQ49" s="82"/>
      <c r="NR49" s="83"/>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81"/>
      <c r="NE50" s="82"/>
      <c r="NF50" s="82"/>
      <c r="NG50" s="82"/>
      <c r="NH50" s="82"/>
      <c r="NI50" s="82"/>
      <c r="NJ50" s="82"/>
      <c r="NK50" s="82"/>
      <c r="NL50" s="82"/>
      <c r="NM50" s="82"/>
      <c r="NN50" s="82"/>
      <c r="NO50" s="82"/>
      <c r="NP50" s="82"/>
      <c r="NQ50" s="82"/>
      <c r="NR50" s="83"/>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81"/>
      <c r="NE51" s="82"/>
      <c r="NF51" s="82"/>
      <c r="NG51" s="82"/>
      <c r="NH51" s="82"/>
      <c r="NI51" s="82"/>
      <c r="NJ51" s="82"/>
      <c r="NK51" s="82"/>
      <c r="NL51" s="82"/>
      <c r="NM51" s="82"/>
      <c r="NN51" s="82"/>
      <c r="NO51" s="82"/>
      <c r="NP51" s="82"/>
      <c r="NQ51" s="82"/>
      <c r="NR51" s="83"/>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08">
        <f>データ!BF7</f>
        <v>38.9</v>
      </c>
      <c r="EM52" s="108"/>
      <c r="EN52" s="108"/>
      <c r="EO52" s="108"/>
      <c r="EP52" s="108"/>
      <c r="EQ52" s="108"/>
      <c r="ER52" s="108"/>
      <c r="ES52" s="108"/>
      <c r="ET52" s="108"/>
      <c r="EU52" s="108"/>
      <c r="EV52" s="108"/>
      <c r="EW52" s="108"/>
      <c r="EX52" s="108"/>
      <c r="EY52" s="108"/>
      <c r="EZ52" s="108"/>
      <c r="FA52" s="108"/>
      <c r="FB52" s="108"/>
      <c r="FC52" s="108"/>
      <c r="FD52" s="108"/>
      <c r="FE52" s="108">
        <f>データ!BG7</f>
        <v>38.200000000000003</v>
      </c>
      <c r="FF52" s="108"/>
      <c r="FG52" s="108"/>
      <c r="FH52" s="108"/>
      <c r="FI52" s="108"/>
      <c r="FJ52" s="108"/>
      <c r="FK52" s="108"/>
      <c r="FL52" s="108"/>
      <c r="FM52" s="108"/>
      <c r="FN52" s="108"/>
      <c r="FO52" s="108"/>
      <c r="FP52" s="108"/>
      <c r="FQ52" s="108"/>
      <c r="FR52" s="108"/>
      <c r="FS52" s="108"/>
      <c r="FT52" s="108"/>
      <c r="FU52" s="108"/>
      <c r="FV52" s="108"/>
      <c r="FW52" s="108"/>
      <c r="FX52" s="108">
        <f>データ!BH7</f>
        <v>33.1</v>
      </c>
      <c r="FY52" s="108"/>
      <c r="FZ52" s="108"/>
      <c r="GA52" s="108"/>
      <c r="GB52" s="108"/>
      <c r="GC52" s="108"/>
      <c r="GD52" s="108"/>
      <c r="GE52" s="108"/>
      <c r="GF52" s="108"/>
      <c r="GG52" s="108"/>
      <c r="GH52" s="108"/>
      <c r="GI52" s="108"/>
      <c r="GJ52" s="108"/>
      <c r="GK52" s="108"/>
      <c r="GL52" s="108"/>
      <c r="GM52" s="108"/>
      <c r="GN52" s="108"/>
      <c r="GO52" s="108"/>
      <c r="GP52" s="108"/>
      <c r="GQ52" s="108">
        <f>データ!BI7</f>
        <v>29.4</v>
      </c>
      <c r="GR52" s="108"/>
      <c r="GS52" s="108"/>
      <c r="GT52" s="108"/>
      <c r="GU52" s="108"/>
      <c r="GV52" s="108"/>
      <c r="GW52" s="108"/>
      <c r="GX52" s="108"/>
      <c r="GY52" s="108"/>
      <c r="GZ52" s="108"/>
      <c r="HA52" s="108"/>
      <c r="HB52" s="108"/>
      <c r="HC52" s="108"/>
      <c r="HD52" s="108"/>
      <c r="HE52" s="108"/>
      <c r="HF52" s="108"/>
      <c r="HG52" s="108"/>
      <c r="HH52" s="108"/>
      <c r="HI52" s="108"/>
      <c r="HJ52" s="108">
        <f>データ!BJ7</f>
        <v>66.5</v>
      </c>
      <c r="HK52" s="108"/>
      <c r="HL52" s="108"/>
      <c r="HM52" s="108"/>
      <c r="HN52" s="108"/>
      <c r="HO52" s="108"/>
      <c r="HP52" s="108"/>
      <c r="HQ52" s="108"/>
      <c r="HR52" s="108"/>
      <c r="HS52" s="108"/>
      <c r="HT52" s="108"/>
      <c r="HU52" s="108"/>
      <c r="HV52" s="108"/>
      <c r="HW52" s="108"/>
      <c r="HX52" s="108"/>
      <c r="HY52" s="108"/>
      <c r="HZ52" s="108"/>
      <c r="IA52" s="108"/>
      <c r="IB52" s="108"/>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1">
        <f>データ!BQ7</f>
        <v>126523</v>
      </c>
      <c r="JD52" s="111"/>
      <c r="JE52" s="111"/>
      <c r="JF52" s="111"/>
      <c r="JG52" s="111"/>
      <c r="JH52" s="111"/>
      <c r="JI52" s="111"/>
      <c r="JJ52" s="111"/>
      <c r="JK52" s="111"/>
      <c r="JL52" s="111"/>
      <c r="JM52" s="111"/>
      <c r="JN52" s="111"/>
      <c r="JO52" s="111"/>
      <c r="JP52" s="111"/>
      <c r="JQ52" s="111"/>
      <c r="JR52" s="111"/>
      <c r="JS52" s="111"/>
      <c r="JT52" s="111"/>
      <c r="JU52" s="111"/>
      <c r="JV52" s="111">
        <f>データ!BR7</f>
        <v>125471</v>
      </c>
      <c r="JW52" s="111"/>
      <c r="JX52" s="111"/>
      <c r="JY52" s="111"/>
      <c r="JZ52" s="111"/>
      <c r="KA52" s="111"/>
      <c r="KB52" s="111"/>
      <c r="KC52" s="111"/>
      <c r="KD52" s="111"/>
      <c r="KE52" s="111"/>
      <c r="KF52" s="111"/>
      <c r="KG52" s="111"/>
      <c r="KH52" s="111"/>
      <c r="KI52" s="111"/>
      <c r="KJ52" s="111"/>
      <c r="KK52" s="111"/>
      <c r="KL52" s="111"/>
      <c r="KM52" s="111"/>
      <c r="KN52" s="111"/>
      <c r="KO52" s="111">
        <f>データ!BS7</f>
        <v>133043</v>
      </c>
      <c r="KP52" s="111"/>
      <c r="KQ52" s="111"/>
      <c r="KR52" s="111"/>
      <c r="KS52" s="111"/>
      <c r="KT52" s="111"/>
      <c r="KU52" s="111"/>
      <c r="KV52" s="111"/>
      <c r="KW52" s="111"/>
      <c r="KX52" s="111"/>
      <c r="KY52" s="111"/>
      <c r="KZ52" s="111"/>
      <c r="LA52" s="111"/>
      <c r="LB52" s="111"/>
      <c r="LC52" s="111"/>
      <c r="LD52" s="111"/>
      <c r="LE52" s="111"/>
      <c r="LF52" s="111"/>
      <c r="LG52" s="111"/>
      <c r="LH52" s="111">
        <f>データ!BT7</f>
        <v>147552</v>
      </c>
      <c r="LI52" s="111"/>
      <c r="LJ52" s="111"/>
      <c r="LK52" s="111"/>
      <c r="LL52" s="111"/>
      <c r="LM52" s="111"/>
      <c r="LN52" s="111"/>
      <c r="LO52" s="111"/>
      <c r="LP52" s="111"/>
      <c r="LQ52" s="111"/>
      <c r="LR52" s="111"/>
      <c r="LS52" s="111"/>
      <c r="LT52" s="111"/>
      <c r="LU52" s="111"/>
      <c r="LV52" s="111"/>
      <c r="LW52" s="111"/>
      <c r="LX52" s="111"/>
      <c r="LY52" s="111"/>
      <c r="LZ52" s="111"/>
      <c r="MA52" s="111">
        <f>データ!BU7</f>
        <v>138377</v>
      </c>
      <c r="MB52" s="111"/>
      <c r="MC52" s="111"/>
      <c r="MD52" s="111"/>
      <c r="ME52" s="111"/>
      <c r="MF52" s="111"/>
      <c r="MG52" s="111"/>
      <c r="MH52" s="111"/>
      <c r="MI52" s="111"/>
      <c r="MJ52" s="111"/>
      <c r="MK52" s="111"/>
      <c r="ML52" s="111"/>
      <c r="MM52" s="111"/>
      <c r="MN52" s="111"/>
      <c r="MO52" s="111"/>
      <c r="MP52" s="111"/>
      <c r="MQ52" s="111"/>
      <c r="MR52" s="111"/>
      <c r="MS52" s="111"/>
      <c r="MT52" s="5"/>
      <c r="MU52" s="5"/>
      <c r="MV52" s="5"/>
      <c r="MW52" s="5"/>
      <c r="MX52" s="5"/>
      <c r="MY52" s="5"/>
      <c r="MZ52" s="5"/>
      <c r="NA52" s="5"/>
      <c r="NB52" s="24"/>
      <c r="NC52" s="2"/>
      <c r="ND52" s="81"/>
      <c r="NE52" s="82"/>
      <c r="NF52" s="82"/>
      <c r="NG52" s="82"/>
      <c r="NH52" s="82"/>
      <c r="NI52" s="82"/>
      <c r="NJ52" s="82"/>
      <c r="NK52" s="82"/>
      <c r="NL52" s="82"/>
      <c r="NM52" s="82"/>
      <c r="NN52" s="82"/>
      <c r="NO52" s="82"/>
      <c r="NP52" s="82"/>
      <c r="NQ52" s="82"/>
      <c r="NR52" s="83"/>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1">
        <f>データ!AZ7</f>
        <v>526</v>
      </c>
      <c r="V53" s="111"/>
      <c r="W53" s="111"/>
      <c r="X53" s="111"/>
      <c r="Y53" s="111"/>
      <c r="Z53" s="111"/>
      <c r="AA53" s="111"/>
      <c r="AB53" s="111"/>
      <c r="AC53" s="111"/>
      <c r="AD53" s="111"/>
      <c r="AE53" s="111"/>
      <c r="AF53" s="111"/>
      <c r="AG53" s="111"/>
      <c r="AH53" s="111"/>
      <c r="AI53" s="111"/>
      <c r="AJ53" s="111"/>
      <c r="AK53" s="111"/>
      <c r="AL53" s="111"/>
      <c r="AM53" s="111"/>
      <c r="AN53" s="111">
        <f>データ!BA7</f>
        <v>437</v>
      </c>
      <c r="AO53" s="111"/>
      <c r="AP53" s="111"/>
      <c r="AQ53" s="111"/>
      <c r="AR53" s="111"/>
      <c r="AS53" s="111"/>
      <c r="AT53" s="111"/>
      <c r="AU53" s="111"/>
      <c r="AV53" s="111"/>
      <c r="AW53" s="111"/>
      <c r="AX53" s="111"/>
      <c r="AY53" s="111"/>
      <c r="AZ53" s="111"/>
      <c r="BA53" s="111"/>
      <c r="BB53" s="111"/>
      <c r="BC53" s="111"/>
      <c r="BD53" s="111"/>
      <c r="BE53" s="111"/>
      <c r="BF53" s="111"/>
      <c r="BG53" s="111">
        <f>データ!BB7</f>
        <v>350</v>
      </c>
      <c r="BH53" s="111"/>
      <c r="BI53" s="111"/>
      <c r="BJ53" s="111"/>
      <c r="BK53" s="111"/>
      <c r="BL53" s="111"/>
      <c r="BM53" s="111"/>
      <c r="BN53" s="111"/>
      <c r="BO53" s="111"/>
      <c r="BP53" s="111"/>
      <c r="BQ53" s="111"/>
      <c r="BR53" s="111"/>
      <c r="BS53" s="111"/>
      <c r="BT53" s="111"/>
      <c r="BU53" s="111"/>
      <c r="BV53" s="111"/>
      <c r="BW53" s="111"/>
      <c r="BX53" s="111"/>
      <c r="BY53" s="111"/>
      <c r="BZ53" s="111">
        <f>データ!BC7</f>
        <v>309</v>
      </c>
      <c r="CA53" s="111"/>
      <c r="CB53" s="111"/>
      <c r="CC53" s="111"/>
      <c r="CD53" s="111"/>
      <c r="CE53" s="111"/>
      <c r="CF53" s="111"/>
      <c r="CG53" s="111"/>
      <c r="CH53" s="111"/>
      <c r="CI53" s="111"/>
      <c r="CJ53" s="111"/>
      <c r="CK53" s="111"/>
      <c r="CL53" s="111"/>
      <c r="CM53" s="111"/>
      <c r="CN53" s="111"/>
      <c r="CO53" s="111"/>
      <c r="CP53" s="111"/>
      <c r="CQ53" s="111"/>
      <c r="CR53" s="111"/>
      <c r="CS53" s="111">
        <f>データ!BD7</f>
        <v>268</v>
      </c>
      <c r="CT53" s="111"/>
      <c r="CU53" s="111"/>
      <c r="CV53" s="111"/>
      <c r="CW53" s="111"/>
      <c r="CX53" s="111"/>
      <c r="CY53" s="111"/>
      <c r="CZ53" s="111"/>
      <c r="DA53" s="111"/>
      <c r="DB53" s="111"/>
      <c r="DC53" s="111"/>
      <c r="DD53" s="111"/>
      <c r="DE53" s="111"/>
      <c r="DF53" s="111"/>
      <c r="DG53" s="111"/>
      <c r="DH53" s="111"/>
      <c r="DI53" s="111"/>
      <c r="DJ53" s="111"/>
      <c r="DK53" s="111"/>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08">
        <f>データ!BK7</f>
        <v>13.1</v>
      </c>
      <c r="EM53" s="108"/>
      <c r="EN53" s="108"/>
      <c r="EO53" s="108"/>
      <c r="EP53" s="108"/>
      <c r="EQ53" s="108"/>
      <c r="ER53" s="108"/>
      <c r="ES53" s="108"/>
      <c r="ET53" s="108"/>
      <c r="EU53" s="108"/>
      <c r="EV53" s="108"/>
      <c r="EW53" s="108"/>
      <c r="EX53" s="108"/>
      <c r="EY53" s="108"/>
      <c r="EZ53" s="108"/>
      <c r="FA53" s="108"/>
      <c r="FB53" s="108"/>
      <c r="FC53" s="108"/>
      <c r="FD53" s="108"/>
      <c r="FE53" s="108">
        <f>データ!BL7</f>
        <v>15.5</v>
      </c>
      <c r="FF53" s="108"/>
      <c r="FG53" s="108"/>
      <c r="FH53" s="108"/>
      <c r="FI53" s="108"/>
      <c r="FJ53" s="108"/>
      <c r="FK53" s="108"/>
      <c r="FL53" s="108"/>
      <c r="FM53" s="108"/>
      <c r="FN53" s="108"/>
      <c r="FO53" s="108"/>
      <c r="FP53" s="108"/>
      <c r="FQ53" s="108"/>
      <c r="FR53" s="108"/>
      <c r="FS53" s="108"/>
      <c r="FT53" s="108"/>
      <c r="FU53" s="108"/>
      <c r="FV53" s="108"/>
      <c r="FW53" s="108"/>
      <c r="FX53" s="108">
        <f>データ!BM7</f>
        <v>12.9</v>
      </c>
      <c r="FY53" s="108"/>
      <c r="FZ53" s="108"/>
      <c r="GA53" s="108"/>
      <c r="GB53" s="108"/>
      <c r="GC53" s="108"/>
      <c r="GD53" s="108"/>
      <c r="GE53" s="108"/>
      <c r="GF53" s="108"/>
      <c r="GG53" s="108"/>
      <c r="GH53" s="108"/>
      <c r="GI53" s="108"/>
      <c r="GJ53" s="108"/>
      <c r="GK53" s="108"/>
      <c r="GL53" s="108"/>
      <c r="GM53" s="108"/>
      <c r="GN53" s="108"/>
      <c r="GO53" s="108"/>
      <c r="GP53" s="108"/>
      <c r="GQ53" s="108">
        <f>データ!BN7</f>
        <v>10.6</v>
      </c>
      <c r="GR53" s="108"/>
      <c r="GS53" s="108"/>
      <c r="GT53" s="108"/>
      <c r="GU53" s="108"/>
      <c r="GV53" s="108"/>
      <c r="GW53" s="108"/>
      <c r="GX53" s="108"/>
      <c r="GY53" s="108"/>
      <c r="GZ53" s="108"/>
      <c r="HA53" s="108"/>
      <c r="HB53" s="108"/>
      <c r="HC53" s="108"/>
      <c r="HD53" s="108"/>
      <c r="HE53" s="108"/>
      <c r="HF53" s="108"/>
      <c r="HG53" s="108"/>
      <c r="HH53" s="108"/>
      <c r="HI53" s="108"/>
      <c r="HJ53" s="108">
        <f>データ!BO7</f>
        <v>13.9</v>
      </c>
      <c r="HK53" s="108"/>
      <c r="HL53" s="108"/>
      <c r="HM53" s="108"/>
      <c r="HN53" s="108"/>
      <c r="HO53" s="108"/>
      <c r="HP53" s="108"/>
      <c r="HQ53" s="108"/>
      <c r="HR53" s="108"/>
      <c r="HS53" s="108"/>
      <c r="HT53" s="108"/>
      <c r="HU53" s="108"/>
      <c r="HV53" s="108"/>
      <c r="HW53" s="108"/>
      <c r="HX53" s="108"/>
      <c r="HY53" s="108"/>
      <c r="HZ53" s="108"/>
      <c r="IA53" s="108"/>
      <c r="IB53" s="108"/>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1">
        <f>データ!BV7</f>
        <v>12369</v>
      </c>
      <c r="JD53" s="111"/>
      <c r="JE53" s="111"/>
      <c r="JF53" s="111"/>
      <c r="JG53" s="111"/>
      <c r="JH53" s="111"/>
      <c r="JI53" s="111"/>
      <c r="JJ53" s="111"/>
      <c r="JK53" s="111"/>
      <c r="JL53" s="111"/>
      <c r="JM53" s="111"/>
      <c r="JN53" s="111"/>
      <c r="JO53" s="111"/>
      <c r="JP53" s="111"/>
      <c r="JQ53" s="111"/>
      <c r="JR53" s="111"/>
      <c r="JS53" s="111"/>
      <c r="JT53" s="111"/>
      <c r="JU53" s="111"/>
      <c r="JV53" s="111">
        <f>データ!BW7</f>
        <v>12227</v>
      </c>
      <c r="JW53" s="111"/>
      <c r="JX53" s="111"/>
      <c r="JY53" s="111"/>
      <c r="JZ53" s="111"/>
      <c r="KA53" s="111"/>
      <c r="KB53" s="111"/>
      <c r="KC53" s="111"/>
      <c r="KD53" s="111"/>
      <c r="KE53" s="111"/>
      <c r="KF53" s="111"/>
      <c r="KG53" s="111"/>
      <c r="KH53" s="111"/>
      <c r="KI53" s="111"/>
      <c r="KJ53" s="111"/>
      <c r="KK53" s="111"/>
      <c r="KL53" s="111"/>
      <c r="KM53" s="111"/>
      <c r="KN53" s="111"/>
      <c r="KO53" s="111">
        <f>データ!BX7</f>
        <v>11248</v>
      </c>
      <c r="KP53" s="111"/>
      <c r="KQ53" s="111"/>
      <c r="KR53" s="111"/>
      <c r="KS53" s="111"/>
      <c r="KT53" s="111"/>
      <c r="KU53" s="111"/>
      <c r="KV53" s="111"/>
      <c r="KW53" s="111"/>
      <c r="KX53" s="111"/>
      <c r="KY53" s="111"/>
      <c r="KZ53" s="111"/>
      <c r="LA53" s="111"/>
      <c r="LB53" s="111"/>
      <c r="LC53" s="111"/>
      <c r="LD53" s="111"/>
      <c r="LE53" s="111"/>
      <c r="LF53" s="111"/>
      <c r="LG53" s="111"/>
      <c r="LH53" s="111">
        <f>データ!BY7</f>
        <v>13697</v>
      </c>
      <c r="LI53" s="111"/>
      <c r="LJ53" s="111"/>
      <c r="LK53" s="111"/>
      <c r="LL53" s="111"/>
      <c r="LM53" s="111"/>
      <c r="LN53" s="111"/>
      <c r="LO53" s="111"/>
      <c r="LP53" s="111"/>
      <c r="LQ53" s="111"/>
      <c r="LR53" s="111"/>
      <c r="LS53" s="111"/>
      <c r="LT53" s="111"/>
      <c r="LU53" s="111"/>
      <c r="LV53" s="111"/>
      <c r="LW53" s="111"/>
      <c r="LX53" s="111"/>
      <c r="LY53" s="111"/>
      <c r="LZ53" s="111"/>
      <c r="MA53" s="111">
        <f>データ!BZ7</f>
        <v>15586</v>
      </c>
      <c r="MB53" s="111"/>
      <c r="MC53" s="111"/>
      <c r="MD53" s="111"/>
      <c r="ME53" s="111"/>
      <c r="MF53" s="111"/>
      <c r="MG53" s="111"/>
      <c r="MH53" s="111"/>
      <c r="MI53" s="111"/>
      <c r="MJ53" s="111"/>
      <c r="MK53" s="111"/>
      <c r="ML53" s="111"/>
      <c r="MM53" s="111"/>
      <c r="MN53" s="111"/>
      <c r="MO53" s="111"/>
      <c r="MP53" s="111"/>
      <c r="MQ53" s="111"/>
      <c r="MR53" s="111"/>
      <c r="MS53" s="111"/>
      <c r="MT53" s="5"/>
      <c r="MU53" s="5"/>
      <c r="MV53" s="5"/>
      <c r="MW53" s="5"/>
      <c r="MX53" s="5"/>
      <c r="MY53" s="5"/>
      <c r="MZ53" s="5"/>
      <c r="NA53" s="5"/>
      <c r="NB53" s="24"/>
      <c r="NC53" s="2"/>
      <c r="ND53" s="81"/>
      <c r="NE53" s="82"/>
      <c r="NF53" s="82"/>
      <c r="NG53" s="82"/>
      <c r="NH53" s="82"/>
      <c r="NI53" s="82"/>
      <c r="NJ53" s="82"/>
      <c r="NK53" s="82"/>
      <c r="NL53" s="82"/>
      <c r="NM53" s="82"/>
      <c r="NN53" s="82"/>
      <c r="NO53" s="82"/>
      <c r="NP53" s="82"/>
      <c r="NQ53" s="82"/>
      <c r="NR53" s="83"/>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81"/>
      <c r="NE54" s="82"/>
      <c r="NF54" s="82"/>
      <c r="NG54" s="82"/>
      <c r="NH54" s="82"/>
      <c r="NI54" s="82"/>
      <c r="NJ54" s="82"/>
      <c r="NK54" s="82"/>
      <c r="NL54" s="82"/>
      <c r="NM54" s="82"/>
      <c r="NN54" s="82"/>
      <c r="NO54" s="82"/>
      <c r="NP54" s="82"/>
      <c r="NQ54" s="82"/>
      <c r="NR54" s="83"/>
    </row>
    <row r="55" spans="1:382" ht="13.5" customHeight="1">
      <c r="A55" s="2"/>
      <c r="B55" s="23"/>
      <c r="C55" s="25"/>
      <c r="D55" s="5"/>
      <c r="E55" s="5"/>
      <c r="F55" s="5"/>
      <c r="G55" s="5"/>
      <c r="H55" s="90" t="s">
        <v>34</v>
      </c>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25"/>
      <c r="DQ55" s="25"/>
      <c r="DR55" s="25"/>
      <c r="DS55" s="25"/>
      <c r="DT55" s="25"/>
      <c r="DU55" s="25"/>
      <c r="DV55" s="25"/>
      <c r="DW55" s="25"/>
      <c r="DX55" s="25"/>
      <c r="DY55" s="90" t="s">
        <v>35</v>
      </c>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25"/>
      <c r="IH55" s="25"/>
      <c r="II55" s="25"/>
      <c r="IJ55" s="25"/>
      <c r="IK55" s="25"/>
      <c r="IL55" s="25"/>
      <c r="IM55" s="25"/>
      <c r="IN55" s="25"/>
      <c r="IO55" s="25"/>
      <c r="IP55" s="90" t="s">
        <v>36</v>
      </c>
      <c r="IQ55" s="90"/>
      <c r="IR55" s="90"/>
      <c r="IS55" s="90"/>
      <c r="IT55" s="90"/>
      <c r="IU55" s="90"/>
      <c r="IV55" s="90"/>
      <c r="IW55" s="90"/>
      <c r="IX55" s="90"/>
      <c r="IY55" s="90"/>
      <c r="IZ55" s="90"/>
      <c r="JA55" s="90"/>
      <c r="JB55" s="90"/>
      <c r="JC55" s="90"/>
      <c r="JD55" s="90"/>
      <c r="JE55" s="90"/>
      <c r="JF55" s="90"/>
      <c r="JG55" s="90"/>
      <c r="JH55" s="90"/>
      <c r="JI55" s="90"/>
      <c r="JJ55" s="90"/>
      <c r="JK55" s="90"/>
      <c r="JL55" s="90"/>
      <c r="JM55" s="90"/>
      <c r="JN55" s="90"/>
      <c r="JO55" s="90"/>
      <c r="JP55" s="90"/>
      <c r="JQ55" s="90"/>
      <c r="JR55" s="90"/>
      <c r="JS55" s="90"/>
      <c r="JT55" s="90"/>
      <c r="JU55" s="90"/>
      <c r="JV55" s="90"/>
      <c r="JW55" s="90"/>
      <c r="JX55" s="90"/>
      <c r="JY55" s="90"/>
      <c r="JZ55" s="90"/>
      <c r="KA55" s="90"/>
      <c r="KB55" s="90"/>
      <c r="KC55" s="90"/>
      <c r="KD55" s="90"/>
      <c r="KE55" s="90"/>
      <c r="KF55" s="90"/>
      <c r="KG55" s="90"/>
      <c r="KH55" s="90"/>
      <c r="KI55" s="90"/>
      <c r="KJ55" s="90"/>
      <c r="KK55" s="90"/>
      <c r="KL55" s="90"/>
      <c r="KM55" s="90"/>
      <c r="KN55" s="90"/>
      <c r="KO55" s="90"/>
      <c r="KP55" s="90"/>
      <c r="KQ55" s="90"/>
      <c r="KR55" s="90"/>
      <c r="KS55" s="90"/>
      <c r="KT55" s="90"/>
      <c r="KU55" s="90"/>
      <c r="KV55" s="90"/>
      <c r="KW55" s="90"/>
      <c r="KX55" s="90"/>
      <c r="KY55" s="90"/>
      <c r="KZ55" s="90"/>
      <c r="LA55" s="90"/>
      <c r="LB55" s="90"/>
      <c r="LC55" s="90"/>
      <c r="LD55" s="90"/>
      <c r="LE55" s="90"/>
      <c r="LF55" s="90"/>
      <c r="LG55" s="90"/>
      <c r="LH55" s="90"/>
      <c r="LI55" s="90"/>
      <c r="LJ55" s="90"/>
      <c r="LK55" s="90"/>
      <c r="LL55" s="90"/>
      <c r="LM55" s="90"/>
      <c r="LN55" s="90"/>
      <c r="LO55" s="90"/>
      <c r="LP55" s="90"/>
      <c r="LQ55" s="90"/>
      <c r="LR55" s="90"/>
      <c r="LS55" s="90"/>
      <c r="LT55" s="90"/>
      <c r="LU55" s="90"/>
      <c r="LV55" s="90"/>
      <c r="LW55" s="90"/>
      <c r="LX55" s="90"/>
      <c r="LY55" s="90"/>
      <c r="LZ55" s="90"/>
      <c r="MA55" s="90"/>
      <c r="MB55" s="90"/>
      <c r="MC55" s="90"/>
      <c r="MD55" s="90"/>
      <c r="ME55" s="90"/>
      <c r="MF55" s="90"/>
      <c r="MG55" s="90"/>
      <c r="MH55" s="90"/>
      <c r="MI55" s="90"/>
      <c r="MJ55" s="90"/>
      <c r="MK55" s="90"/>
      <c r="ML55" s="90"/>
      <c r="MM55" s="90"/>
      <c r="MN55" s="90"/>
      <c r="MO55" s="90"/>
      <c r="MP55" s="90"/>
      <c r="MQ55" s="90"/>
      <c r="MR55" s="90"/>
      <c r="MS55" s="90"/>
      <c r="MT55" s="90"/>
      <c r="MU55" s="90"/>
      <c r="MV55" s="90"/>
      <c r="MW55" s="5"/>
      <c r="MX55" s="5"/>
      <c r="MY55" s="5"/>
      <c r="MZ55" s="25"/>
      <c r="NA55" s="25"/>
      <c r="NB55" s="24"/>
      <c r="NC55" s="2"/>
      <c r="ND55" s="81"/>
      <c r="NE55" s="82"/>
      <c r="NF55" s="82"/>
      <c r="NG55" s="82"/>
      <c r="NH55" s="82"/>
      <c r="NI55" s="82"/>
      <c r="NJ55" s="82"/>
      <c r="NK55" s="82"/>
      <c r="NL55" s="82"/>
      <c r="NM55" s="82"/>
      <c r="NN55" s="82"/>
      <c r="NO55" s="82"/>
      <c r="NP55" s="82"/>
      <c r="NQ55" s="82"/>
      <c r="NR55" s="83"/>
    </row>
    <row r="56" spans="1:382" ht="13.5" customHeight="1">
      <c r="A56" s="2"/>
      <c r="B56" s="23"/>
      <c r="C56" s="25"/>
      <c r="D56" s="5"/>
      <c r="E56" s="5"/>
      <c r="F56" s="5"/>
      <c r="G56" s="5"/>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25"/>
      <c r="DQ56" s="25"/>
      <c r="DR56" s="25"/>
      <c r="DS56" s="25"/>
      <c r="DT56" s="25"/>
      <c r="DU56" s="25"/>
      <c r="DV56" s="25"/>
      <c r="DW56" s="25"/>
      <c r="DX56" s="25"/>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c r="GF56" s="90"/>
      <c r="GG56" s="90"/>
      <c r="GH56" s="90"/>
      <c r="GI56" s="90"/>
      <c r="GJ56" s="90"/>
      <c r="GK56" s="90"/>
      <c r="GL56" s="90"/>
      <c r="GM56" s="90"/>
      <c r="GN56" s="90"/>
      <c r="GO56" s="90"/>
      <c r="GP56" s="90"/>
      <c r="GQ56" s="90"/>
      <c r="GR56" s="90"/>
      <c r="GS56" s="90"/>
      <c r="GT56" s="90"/>
      <c r="GU56" s="90"/>
      <c r="GV56" s="90"/>
      <c r="GW56" s="90"/>
      <c r="GX56" s="90"/>
      <c r="GY56" s="90"/>
      <c r="GZ56" s="90"/>
      <c r="HA56" s="90"/>
      <c r="HB56" s="90"/>
      <c r="HC56" s="90"/>
      <c r="HD56" s="90"/>
      <c r="HE56" s="90"/>
      <c r="HF56" s="90"/>
      <c r="HG56" s="90"/>
      <c r="HH56" s="90"/>
      <c r="HI56" s="90"/>
      <c r="HJ56" s="90"/>
      <c r="HK56" s="90"/>
      <c r="HL56" s="90"/>
      <c r="HM56" s="90"/>
      <c r="HN56" s="90"/>
      <c r="HO56" s="90"/>
      <c r="HP56" s="90"/>
      <c r="HQ56" s="90"/>
      <c r="HR56" s="90"/>
      <c r="HS56" s="90"/>
      <c r="HT56" s="90"/>
      <c r="HU56" s="90"/>
      <c r="HV56" s="90"/>
      <c r="HW56" s="90"/>
      <c r="HX56" s="90"/>
      <c r="HY56" s="90"/>
      <c r="HZ56" s="90"/>
      <c r="IA56" s="90"/>
      <c r="IB56" s="90"/>
      <c r="IC56" s="90"/>
      <c r="ID56" s="90"/>
      <c r="IE56" s="90"/>
      <c r="IF56" s="90"/>
      <c r="IG56" s="25"/>
      <c r="IH56" s="25"/>
      <c r="II56" s="25"/>
      <c r="IJ56" s="25"/>
      <c r="IK56" s="25"/>
      <c r="IL56" s="25"/>
      <c r="IM56" s="25"/>
      <c r="IN56" s="25"/>
      <c r="IO56" s="25"/>
      <c r="IP56" s="90"/>
      <c r="IQ56" s="90"/>
      <c r="IR56" s="90"/>
      <c r="IS56" s="90"/>
      <c r="IT56" s="90"/>
      <c r="IU56" s="90"/>
      <c r="IV56" s="90"/>
      <c r="IW56" s="90"/>
      <c r="IX56" s="90"/>
      <c r="IY56" s="90"/>
      <c r="IZ56" s="90"/>
      <c r="JA56" s="90"/>
      <c r="JB56" s="90"/>
      <c r="JC56" s="90"/>
      <c r="JD56" s="90"/>
      <c r="JE56" s="90"/>
      <c r="JF56" s="90"/>
      <c r="JG56" s="90"/>
      <c r="JH56" s="90"/>
      <c r="JI56" s="90"/>
      <c r="JJ56" s="90"/>
      <c r="JK56" s="90"/>
      <c r="JL56" s="90"/>
      <c r="JM56" s="90"/>
      <c r="JN56" s="90"/>
      <c r="JO56" s="90"/>
      <c r="JP56" s="90"/>
      <c r="JQ56" s="90"/>
      <c r="JR56" s="90"/>
      <c r="JS56" s="90"/>
      <c r="JT56" s="90"/>
      <c r="JU56" s="90"/>
      <c r="JV56" s="90"/>
      <c r="JW56" s="90"/>
      <c r="JX56" s="90"/>
      <c r="JY56" s="90"/>
      <c r="JZ56" s="90"/>
      <c r="KA56" s="90"/>
      <c r="KB56" s="90"/>
      <c r="KC56" s="90"/>
      <c r="KD56" s="90"/>
      <c r="KE56" s="90"/>
      <c r="KF56" s="90"/>
      <c r="KG56" s="90"/>
      <c r="KH56" s="90"/>
      <c r="KI56" s="90"/>
      <c r="KJ56" s="90"/>
      <c r="KK56" s="90"/>
      <c r="KL56" s="90"/>
      <c r="KM56" s="90"/>
      <c r="KN56" s="90"/>
      <c r="KO56" s="90"/>
      <c r="KP56" s="90"/>
      <c r="KQ56" s="90"/>
      <c r="KR56" s="90"/>
      <c r="KS56" s="90"/>
      <c r="KT56" s="90"/>
      <c r="KU56" s="90"/>
      <c r="KV56" s="90"/>
      <c r="KW56" s="90"/>
      <c r="KX56" s="90"/>
      <c r="KY56" s="90"/>
      <c r="KZ56" s="90"/>
      <c r="LA56" s="90"/>
      <c r="LB56" s="90"/>
      <c r="LC56" s="90"/>
      <c r="LD56" s="90"/>
      <c r="LE56" s="90"/>
      <c r="LF56" s="90"/>
      <c r="LG56" s="90"/>
      <c r="LH56" s="90"/>
      <c r="LI56" s="90"/>
      <c r="LJ56" s="90"/>
      <c r="LK56" s="90"/>
      <c r="LL56" s="90"/>
      <c r="LM56" s="90"/>
      <c r="LN56" s="90"/>
      <c r="LO56" s="90"/>
      <c r="LP56" s="90"/>
      <c r="LQ56" s="90"/>
      <c r="LR56" s="90"/>
      <c r="LS56" s="90"/>
      <c r="LT56" s="90"/>
      <c r="LU56" s="90"/>
      <c r="LV56" s="90"/>
      <c r="LW56" s="90"/>
      <c r="LX56" s="90"/>
      <c r="LY56" s="90"/>
      <c r="LZ56" s="90"/>
      <c r="MA56" s="90"/>
      <c r="MB56" s="90"/>
      <c r="MC56" s="90"/>
      <c r="MD56" s="90"/>
      <c r="ME56" s="90"/>
      <c r="MF56" s="90"/>
      <c r="MG56" s="90"/>
      <c r="MH56" s="90"/>
      <c r="MI56" s="90"/>
      <c r="MJ56" s="90"/>
      <c r="MK56" s="90"/>
      <c r="ML56" s="90"/>
      <c r="MM56" s="90"/>
      <c r="MN56" s="90"/>
      <c r="MO56" s="90"/>
      <c r="MP56" s="90"/>
      <c r="MQ56" s="90"/>
      <c r="MR56" s="90"/>
      <c r="MS56" s="90"/>
      <c r="MT56" s="90"/>
      <c r="MU56" s="90"/>
      <c r="MV56" s="90"/>
      <c r="MW56" s="5"/>
      <c r="MX56" s="5"/>
      <c r="MY56" s="5"/>
      <c r="MZ56" s="25"/>
      <c r="NA56" s="25"/>
      <c r="NB56" s="24"/>
      <c r="NC56" s="2"/>
      <c r="ND56" s="81"/>
      <c r="NE56" s="82"/>
      <c r="NF56" s="82"/>
      <c r="NG56" s="82"/>
      <c r="NH56" s="82"/>
      <c r="NI56" s="82"/>
      <c r="NJ56" s="82"/>
      <c r="NK56" s="82"/>
      <c r="NL56" s="82"/>
      <c r="NM56" s="82"/>
      <c r="NN56" s="82"/>
      <c r="NO56" s="82"/>
      <c r="NP56" s="82"/>
      <c r="NQ56" s="82"/>
      <c r="NR56" s="83"/>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81"/>
      <c r="NE57" s="82"/>
      <c r="NF57" s="82"/>
      <c r="NG57" s="82"/>
      <c r="NH57" s="82"/>
      <c r="NI57" s="82"/>
      <c r="NJ57" s="82"/>
      <c r="NK57" s="82"/>
      <c r="NL57" s="82"/>
      <c r="NM57" s="82"/>
      <c r="NN57" s="82"/>
      <c r="NO57" s="82"/>
      <c r="NP57" s="82"/>
      <c r="NQ57" s="82"/>
      <c r="NR57" s="83"/>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81"/>
      <c r="NE58" s="82"/>
      <c r="NF58" s="82"/>
      <c r="NG58" s="82"/>
      <c r="NH58" s="82"/>
      <c r="NI58" s="82"/>
      <c r="NJ58" s="82"/>
      <c r="NK58" s="82"/>
      <c r="NL58" s="82"/>
      <c r="NM58" s="82"/>
      <c r="NN58" s="82"/>
      <c r="NO58" s="82"/>
      <c r="NP58" s="82"/>
      <c r="NQ58" s="82"/>
      <c r="NR58" s="83"/>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81"/>
      <c r="NE59" s="82"/>
      <c r="NF59" s="82"/>
      <c r="NG59" s="82"/>
      <c r="NH59" s="82"/>
      <c r="NI59" s="82"/>
      <c r="NJ59" s="82"/>
      <c r="NK59" s="82"/>
      <c r="NL59" s="82"/>
      <c r="NM59" s="82"/>
      <c r="NN59" s="82"/>
      <c r="NO59" s="82"/>
      <c r="NP59" s="82"/>
      <c r="NQ59" s="82"/>
      <c r="NR59" s="83"/>
    </row>
    <row r="60" spans="1:382" ht="13.5" customHeight="1">
      <c r="A60" s="24"/>
      <c r="B60" s="20"/>
      <c r="C60" s="21"/>
      <c r="D60" s="21"/>
      <c r="E60" s="21"/>
      <c r="F60" s="21"/>
      <c r="G60" s="21"/>
      <c r="H60" s="109" t="s">
        <v>37</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21"/>
      <c r="MX60" s="21"/>
      <c r="MY60" s="21"/>
      <c r="MZ60" s="21"/>
      <c r="NA60" s="21"/>
      <c r="NB60" s="22"/>
      <c r="NC60" s="2"/>
      <c r="ND60" s="81"/>
      <c r="NE60" s="82"/>
      <c r="NF60" s="82"/>
      <c r="NG60" s="82"/>
      <c r="NH60" s="82"/>
      <c r="NI60" s="82"/>
      <c r="NJ60" s="82"/>
      <c r="NK60" s="82"/>
      <c r="NL60" s="82"/>
      <c r="NM60" s="82"/>
      <c r="NN60" s="82"/>
      <c r="NO60" s="82"/>
      <c r="NP60" s="82"/>
      <c r="NQ60" s="82"/>
      <c r="NR60" s="83"/>
    </row>
    <row r="61" spans="1:382" ht="13.5" customHeight="1">
      <c r="A61" s="24"/>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21"/>
      <c r="MX61" s="21"/>
      <c r="MY61" s="21"/>
      <c r="MZ61" s="21"/>
      <c r="NA61" s="21"/>
      <c r="NB61" s="22"/>
      <c r="NC61" s="2"/>
      <c r="ND61" s="81"/>
      <c r="NE61" s="82"/>
      <c r="NF61" s="82"/>
      <c r="NG61" s="82"/>
      <c r="NH61" s="82"/>
      <c r="NI61" s="82"/>
      <c r="NJ61" s="82"/>
      <c r="NK61" s="82"/>
      <c r="NL61" s="82"/>
      <c r="NM61" s="82"/>
      <c r="NN61" s="82"/>
      <c r="NO61" s="82"/>
      <c r="NP61" s="82"/>
      <c r="NQ61" s="82"/>
      <c r="NR61" s="83"/>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81"/>
      <c r="NE62" s="82"/>
      <c r="NF62" s="82"/>
      <c r="NG62" s="82"/>
      <c r="NH62" s="82"/>
      <c r="NI62" s="82"/>
      <c r="NJ62" s="82"/>
      <c r="NK62" s="82"/>
      <c r="NL62" s="82"/>
      <c r="NM62" s="82"/>
      <c r="NN62" s="82"/>
      <c r="NO62" s="82"/>
      <c r="NP62" s="82"/>
      <c r="NQ62" s="82"/>
      <c r="NR62" s="83"/>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04" t="s">
        <v>38</v>
      </c>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81"/>
      <c r="NE63" s="82"/>
      <c r="NF63" s="82"/>
      <c r="NG63" s="82"/>
      <c r="NH63" s="82"/>
      <c r="NI63" s="82"/>
      <c r="NJ63" s="82"/>
      <c r="NK63" s="82"/>
      <c r="NL63" s="82"/>
      <c r="NM63" s="82"/>
      <c r="NN63" s="82"/>
      <c r="NO63" s="82"/>
      <c r="NP63" s="82"/>
      <c r="NQ63" s="82"/>
      <c r="NR63" s="83"/>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4"/>
      <c r="FG64" s="104"/>
      <c r="FH64" s="104"/>
      <c r="FI64" s="104"/>
      <c r="FJ64" s="104"/>
      <c r="FK64" s="104"/>
      <c r="FL64" s="104"/>
      <c r="FM64" s="104"/>
      <c r="FN64" s="104"/>
      <c r="FO64" s="104"/>
      <c r="FP64" s="104"/>
      <c r="FQ64" s="104"/>
      <c r="FR64" s="104"/>
      <c r="FS64" s="104"/>
      <c r="FT64" s="104"/>
      <c r="FU64" s="104"/>
      <c r="FV64" s="104"/>
      <c r="FW64" s="104"/>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84"/>
      <c r="NE64" s="85"/>
      <c r="NF64" s="85"/>
      <c r="NG64" s="85"/>
      <c r="NH64" s="85"/>
      <c r="NI64" s="85"/>
      <c r="NJ64" s="85"/>
      <c r="NK64" s="85"/>
      <c r="NL64" s="85"/>
      <c r="NM64" s="85"/>
      <c r="NN64" s="85"/>
      <c r="NO64" s="85"/>
      <c r="NP64" s="85"/>
      <c r="NQ64" s="85"/>
      <c r="NR64" s="86"/>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c r="FG65" s="104"/>
      <c r="FH65" s="104"/>
      <c r="FI65" s="104"/>
      <c r="FJ65" s="104"/>
      <c r="FK65" s="104"/>
      <c r="FL65" s="104"/>
      <c r="FM65" s="104"/>
      <c r="FN65" s="104"/>
      <c r="FO65" s="104"/>
      <c r="FP65" s="104"/>
      <c r="FQ65" s="104"/>
      <c r="FR65" s="104"/>
      <c r="FS65" s="104"/>
      <c r="FT65" s="104"/>
      <c r="FU65" s="104"/>
      <c r="FV65" s="104"/>
      <c r="FW65" s="104"/>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92" t="s">
        <v>39</v>
      </c>
      <c r="NE65" s="93"/>
      <c r="NF65" s="93"/>
      <c r="NG65" s="93"/>
      <c r="NH65" s="93"/>
      <c r="NI65" s="93"/>
      <c r="NJ65" s="93"/>
      <c r="NK65" s="93"/>
      <c r="NL65" s="93"/>
      <c r="NM65" s="93"/>
      <c r="NN65" s="93"/>
      <c r="NO65" s="93"/>
      <c r="NP65" s="93"/>
      <c r="NQ65" s="93"/>
      <c r="NR65" s="94"/>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c r="EA66" s="104"/>
      <c r="EB66" s="104"/>
      <c r="EC66" s="104"/>
      <c r="ED66" s="104"/>
      <c r="EE66" s="104"/>
      <c r="EF66" s="104"/>
      <c r="EG66" s="104"/>
      <c r="EH66" s="104"/>
      <c r="EI66" s="104"/>
      <c r="EJ66" s="104"/>
      <c r="EK66" s="104"/>
      <c r="EL66" s="104"/>
      <c r="EM66" s="104"/>
      <c r="EN66" s="104"/>
      <c r="EO66" s="104"/>
      <c r="EP66" s="104"/>
      <c r="EQ66" s="104"/>
      <c r="ER66" s="104"/>
      <c r="ES66" s="104"/>
      <c r="ET66" s="104"/>
      <c r="EU66" s="104"/>
      <c r="EV66" s="104"/>
      <c r="EW66" s="104"/>
      <c r="EX66" s="104"/>
      <c r="EY66" s="104"/>
      <c r="EZ66" s="104"/>
      <c r="FA66" s="104"/>
      <c r="FB66" s="104"/>
      <c r="FC66" s="104"/>
      <c r="FD66" s="104"/>
      <c r="FE66" s="104"/>
      <c r="FF66" s="104"/>
      <c r="FG66" s="104"/>
      <c r="FH66" s="104"/>
      <c r="FI66" s="104"/>
      <c r="FJ66" s="104"/>
      <c r="FK66" s="104"/>
      <c r="FL66" s="104"/>
      <c r="FM66" s="104"/>
      <c r="FN66" s="104"/>
      <c r="FO66" s="104"/>
      <c r="FP66" s="104"/>
      <c r="FQ66" s="104"/>
      <c r="FR66" s="104"/>
      <c r="FS66" s="104"/>
      <c r="FT66" s="104"/>
      <c r="FU66" s="104"/>
      <c r="FV66" s="104"/>
      <c r="FW66" s="104"/>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81" t="s">
        <v>131</v>
      </c>
      <c r="NE66" s="82"/>
      <c r="NF66" s="82"/>
      <c r="NG66" s="82"/>
      <c r="NH66" s="82"/>
      <c r="NI66" s="82"/>
      <c r="NJ66" s="82"/>
      <c r="NK66" s="82"/>
      <c r="NL66" s="82"/>
      <c r="NM66" s="82"/>
      <c r="NN66" s="82"/>
      <c r="NO66" s="82"/>
      <c r="NP66" s="82"/>
      <c r="NQ66" s="82"/>
      <c r="NR66" s="8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5">
        <f>データ!CM7</f>
        <v>0</v>
      </c>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7"/>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81"/>
      <c r="NE67" s="82"/>
      <c r="NF67" s="82"/>
      <c r="NG67" s="82"/>
      <c r="NH67" s="82"/>
      <c r="NI67" s="82"/>
      <c r="NJ67" s="82"/>
      <c r="NK67" s="82"/>
      <c r="NL67" s="82"/>
      <c r="NM67" s="82"/>
      <c r="NN67" s="82"/>
      <c r="NO67" s="82"/>
      <c r="NP67" s="82"/>
      <c r="NQ67" s="82"/>
      <c r="NR67" s="8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8"/>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100"/>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81"/>
      <c r="NE68" s="82"/>
      <c r="NF68" s="82"/>
      <c r="NG68" s="82"/>
      <c r="NH68" s="82"/>
      <c r="NI68" s="82"/>
      <c r="NJ68" s="82"/>
      <c r="NK68" s="82"/>
      <c r="NL68" s="82"/>
      <c r="NM68" s="82"/>
      <c r="NN68" s="82"/>
      <c r="NO68" s="82"/>
      <c r="NP68" s="82"/>
      <c r="NQ68" s="82"/>
      <c r="NR68" s="8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8"/>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100"/>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81"/>
      <c r="NE69" s="82"/>
      <c r="NF69" s="82"/>
      <c r="NG69" s="82"/>
      <c r="NH69" s="82"/>
      <c r="NI69" s="82"/>
      <c r="NJ69" s="82"/>
      <c r="NK69" s="82"/>
      <c r="NL69" s="82"/>
      <c r="NM69" s="82"/>
      <c r="NN69" s="82"/>
      <c r="NO69" s="82"/>
      <c r="NP69" s="82"/>
      <c r="NQ69" s="82"/>
      <c r="NR69" s="8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1"/>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102"/>
      <c r="FG70" s="102"/>
      <c r="FH70" s="102"/>
      <c r="FI70" s="102"/>
      <c r="FJ70" s="102"/>
      <c r="FK70" s="102"/>
      <c r="FL70" s="102"/>
      <c r="FM70" s="102"/>
      <c r="FN70" s="102"/>
      <c r="FO70" s="102"/>
      <c r="FP70" s="102"/>
      <c r="FQ70" s="102"/>
      <c r="FR70" s="102"/>
      <c r="FS70" s="102"/>
      <c r="FT70" s="102"/>
      <c r="FU70" s="102"/>
      <c r="FV70" s="102"/>
      <c r="FW70" s="103"/>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81"/>
      <c r="NE70" s="82"/>
      <c r="NF70" s="82"/>
      <c r="NG70" s="82"/>
      <c r="NH70" s="82"/>
      <c r="NI70" s="82"/>
      <c r="NJ70" s="82"/>
      <c r="NK70" s="82"/>
      <c r="NL70" s="82"/>
      <c r="NM70" s="82"/>
      <c r="NN70" s="82"/>
      <c r="NO70" s="82"/>
      <c r="NP70" s="82"/>
      <c r="NQ70" s="82"/>
      <c r="NR70" s="8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81"/>
      <c r="NE71" s="82"/>
      <c r="NF71" s="82"/>
      <c r="NG71" s="82"/>
      <c r="NH71" s="82"/>
      <c r="NI71" s="82"/>
      <c r="NJ71" s="82"/>
      <c r="NK71" s="82"/>
      <c r="NL71" s="82"/>
      <c r="NM71" s="82"/>
      <c r="NN71" s="82"/>
      <c r="NO71" s="82"/>
      <c r="NP71" s="82"/>
      <c r="NQ71" s="82"/>
      <c r="NR71" s="8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04" t="s">
        <v>40</v>
      </c>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c r="FG72" s="104"/>
      <c r="FH72" s="104"/>
      <c r="FI72" s="104"/>
      <c r="FJ72" s="104"/>
      <c r="FK72" s="104"/>
      <c r="FL72" s="104"/>
      <c r="FM72" s="104"/>
      <c r="FN72" s="104"/>
      <c r="FO72" s="104"/>
      <c r="FP72" s="104"/>
      <c r="FQ72" s="104"/>
      <c r="FR72" s="104"/>
      <c r="FS72" s="104"/>
      <c r="FT72" s="104"/>
      <c r="FU72" s="104"/>
      <c r="FV72" s="104"/>
      <c r="FW72" s="104"/>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81"/>
      <c r="NE72" s="82"/>
      <c r="NF72" s="82"/>
      <c r="NG72" s="82"/>
      <c r="NH72" s="82"/>
      <c r="NI72" s="82"/>
      <c r="NJ72" s="82"/>
      <c r="NK72" s="82"/>
      <c r="NL72" s="82"/>
      <c r="NM72" s="82"/>
      <c r="NN72" s="82"/>
      <c r="NO72" s="82"/>
      <c r="NP72" s="82"/>
      <c r="NQ72" s="82"/>
      <c r="NR72" s="8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c r="EA73" s="104"/>
      <c r="EB73" s="104"/>
      <c r="EC73" s="104"/>
      <c r="ED73" s="104"/>
      <c r="EE73" s="104"/>
      <c r="EF73" s="104"/>
      <c r="EG73" s="104"/>
      <c r="EH73" s="104"/>
      <c r="EI73" s="104"/>
      <c r="EJ73" s="104"/>
      <c r="EK73" s="104"/>
      <c r="EL73" s="104"/>
      <c r="EM73" s="104"/>
      <c r="EN73" s="104"/>
      <c r="EO73" s="104"/>
      <c r="EP73" s="104"/>
      <c r="EQ73" s="104"/>
      <c r="ER73" s="104"/>
      <c r="ES73" s="104"/>
      <c r="ET73" s="104"/>
      <c r="EU73" s="104"/>
      <c r="EV73" s="104"/>
      <c r="EW73" s="104"/>
      <c r="EX73" s="104"/>
      <c r="EY73" s="104"/>
      <c r="EZ73" s="104"/>
      <c r="FA73" s="104"/>
      <c r="FB73" s="104"/>
      <c r="FC73" s="104"/>
      <c r="FD73" s="104"/>
      <c r="FE73" s="104"/>
      <c r="FF73" s="104"/>
      <c r="FG73" s="104"/>
      <c r="FH73" s="104"/>
      <c r="FI73" s="104"/>
      <c r="FJ73" s="104"/>
      <c r="FK73" s="104"/>
      <c r="FL73" s="104"/>
      <c r="FM73" s="104"/>
      <c r="FN73" s="104"/>
      <c r="FO73" s="104"/>
      <c r="FP73" s="104"/>
      <c r="FQ73" s="104"/>
      <c r="FR73" s="104"/>
      <c r="FS73" s="104"/>
      <c r="FT73" s="104"/>
      <c r="FU73" s="104"/>
      <c r="FV73" s="104"/>
      <c r="FW73" s="104"/>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81"/>
      <c r="NE73" s="82"/>
      <c r="NF73" s="82"/>
      <c r="NG73" s="82"/>
      <c r="NH73" s="82"/>
      <c r="NI73" s="82"/>
      <c r="NJ73" s="82"/>
      <c r="NK73" s="82"/>
      <c r="NL73" s="82"/>
      <c r="NM73" s="82"/>
      <c r="NN73" s="82"/>
      <c r="NO73" s="82"/>
      <c r="NP73" s="82"/>
      <c r="NQ73" s="82"/>
      <c r="NR73" s="8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c r="EA74" s="104"/>
      <c r="EB74" s="104"/>
      <c r="EC74" s="104"/>
      <c r="ED74" s="104"/>
      <c r="EE74" s="104"/>
      <c r="EF74" s="104"/>
      <c r="EG74" s="104"/>
      <c r="EH74" s="104"/>
      <c r="EI74" s="104"/>
      <c r="EJ74" s="104"/>
      <c r="EK74" s="104"/>
      <c r="EL74" s="104"/>
      <c r="EM74" s="104"/>
      <c r="EN74" s="104"/>
      <c r="EO74" s="104"/>
      <c r="EP74" s="104"/>
      <c r="EQ74" s="104"/>
      <c r="ER74" s="104"/>
      <c r="ES74" s="104"/>
      <c r="ET74" s="104"/>
      <c r="EU74" s="104"/>
      <c r="EV74" s="104"/>
      <c r="EW74" s="104"/>
      <c r="EX74" s="104"/>
      <c r="EY74" s="104"/>
      <c r="EZ74" s="104"/>
      <c r="FA74" s="104"/>
      <c r="FB74" s="104"/>
      <c r="FC74" s="104"/>
      <c r="FD74" s="104"/>
      <c r="FE74" s="104"/>
      <c r="FF74" s="104"/>
      <c r="FG74" s="104"/>
      <c r="FH74" s="104"/>
      <c r="FI74" s="104"/>
      <c r="FJ74" s="104"/>
      <c r="FK74" s="104"/>
      <c r="FL74" s="104"/>
      <c r="FM74" s="104"/>
      <c r="FN74" s="104"/>
      <c r="FO74" s="104"/>
      <c r="FP74" s="104"/>
      <c r="FQ74" s="104"/>
      <c r="FR74" s="104"/>
      <c r="FS74" s="104"/>
      <c r="FT74" s="104"/>
      <c r="FU74" s="104"/>
      <c r="FV74" s="104"/>
      <c r="FW74" s="104"/>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81"/>
      <c r="NE74" s="82"/>
      <c r="NF74" s="82"/>
      <c r="NG74" s="82"/>
      <c r="NH74" s="82"/>
      <c r="NI74" s="82"/>
      <c r="NJ74" s="82"/>
      <c r="NK74" s="82"/>
      <c r="NL74" s="82"/>
      <c r="NM74" s="82"/>
      <c r="NN74" s="82"/>
      <c r="NO74" s="82"/>
      <c r="NP74" s="82"/>
      <c r="NQ74" s="82"/>
      <c r="NR74" s="83"/>
    </row>
    <row r="75" spans="1:382" ht="13.5" customHeight="1">
      <c r="A75" s="2"/>
      <c r="B75" s="23"/>
      <c r="C75" s="5"/>
      <c r="D75" s="5"/>
      <c r="E75" s="5"/>
      <c r="F75" s="5"/>
      <c r="CH75" s="5"/>
      <c r="CI75" s="5"/>
      <c r="CJ75" s="5"/>
      <c r="CK75" s="5"/>
      <c r="CL75" s="5"/>
      <c r="CM75" s="5"/>
      <c r="CN75" s="5"/>
      <c r="CO75" s="5"/>
      <c r="CP75" s="5"/>
      <c r="CQ75" s="5"/>
      <c r="CR75" s="5"/>
      <c r="CS75" s="5"/>
      <c r="CT75" s="5"/>
      <c r="CU75" s="5"/>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c r="EA75" s="104"/>
      <c r="EB75" s="104"/>
      <c r="EC75" s="104"/>
      <c r="ED75" s="104"/>
      <c r="EE75" s="104"/>
      <c r="EF75" s="104"/>
      <c r="EG75" s="104"/>
      <c r="EH75" s="104"/>
      <c r="EI75" s="104"/>
      <c r="EJ75" s="104"/>
      <c r="EK75" s="104"/>
      <c r="EL75" s="104"/>
      <c r="EM75" s="104"/>
      <c r="EN75" s="104"/>
      <c r="EO75" s="104"/>
      <c r="EP75" s="104"/>
      <c r="EQ75" s="104"/>
      <c r="ER75" s="104"/>
      <c r="ES75" s="104"/>
      <c r="ET75" s="104"/>
      <c r="EU75" s="104"/>
      <c r="EV75" s="104"/>
      <c r="EW75" s="104"/>
      <c r="EX75" s="104"/>
      <c r="EY75" s="104"/>
      <c r="EZ75" s="104"/>
      <c r="FA75" s="104"/>
      <c r="FB75" s="104"/>
      <c r="FC75" s="104"/>
      <c r="FD75" s="104"/>
      <c r="FE75" s="104"/>
      <c r="FF75" s="104"/>
      <c r="FG75" s="104"/>
      <c r="FH75" s="104"/>
      <c r="FI75" s="104"/>
      <c r="FJ75" s="104"/>
      <c r="FK75" s="104"/>
      <c r="FL75" s="104"/>
      <c r="FM75" s="104"/>
      <c r="FN75" s="104"/>
      <c r="FO75" s="104"/>
      <c r="FP75" s="104"/>
      <c r="FQ75" s="104"/>
      <c r="FR75" s="104"/>
      <c r="FS75" s="104"/>
      <c r="FT75" s="104"/>
      <c r="FU75" s="104"/>
      <c r="FV75" s="104"/>
      <c r="FW75" s="104"/>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81"/>
      <c r="NE75" s="82"/>
      <c r="NF75" s="82"/>
      <c r="NG75" s="82"/>
      <c r="NH75" s="82"/>
      <c r="NI75" s="82"/>
      <c r="NJ75" s="82"/>
      <c r="NK75" s="82"/>
      <c r="NL75" s="82"/>
      <c r="NM75" s="82"/>
      <c r="NN75" s="82"/>
      <c r="NO75" s="82"/>
      <c r="NP75" s="82"/>
      <c r="NQ75" s="82"/>
      <c r="NR75" s="83"/>
    </row>
    <row r="76" spans="1:382" ht="13.5" customHeight="1">
      <c r="A76" s="2"/>
      <c r="B76" s="23"/>
      <c r="C76" s="5"/>
      <c r="D76" s="5"/>
      <c r="E76" s="5"/>
      <c r="F76" s="5"/>
      <c r="I76" s="5"/>
      <c r="J76" s="5"/>
      <c r="K76" s="5"/>
      <c r="L76" s="5"/>
      <c r="M76" s="5"/>
      <c r="N76" s="5"/>
      <c r="O76" s="5"/>
      <c r="P76" s="5"/>
      <c r="Q76" s="5"/>
      <c r="R76" s="105">
        <f>データ!$B$11</f>
        <v>40909</v>
      </c>
      <c r="S76" s="106"/>
      <c r="T76" s="106"/>
      <c r="U76" s="106"/>
      <c r="V76" s="106"/>
      <c r="W76" s="106"/>
      <c r="X76" s="106"/>
      <c r="Y76" s="106"/>
      <c r="Z76" s="106"/>
      <c r="AA76" s="106"/>
      <c r="AB76" s="106"/>
      <c r="AC76" s="106"/>
      <c r="AD76" s="106"/>
      <c r="AE76" s="106"/>
      <c r="AF76" s="107"/>
      <c r="AG76" s="105">
        <f>データ!$C$11</f>
        <v>41275</v>
      </c>
      <c r="AH76" s="106"/>
      <c r="AI76" s="106"/>
      <c r="AJ76" s="106"/>
      <c r="AK76" s="106"/>
      <c r="AL76" s="106"/>
      <c r="AM76" s="106"/>
      <c r="AN76" s="106"/>
      <c r="AO76" s="106"/>
      <c r="AP76" s="106"/>
      <c r="AQ76" s="106"/>
      <c r="AR76" s="106"/>
      <c r="AS76" s="106"/>
      <c r="AT76" s="106"/>
      <c r="AU76" s="107"/>
      <c r="AV76" s="105">
        <f>データ!$D$11</f>
        <v>41640</v>
      </c>
      <c r="AW76" s="106"/>
      <c r="AX76" s="106"/>
      <c r="AY76" s="106"/>
      <c r="AZ76" s="106"/>
      <c r="BA76" s="106"/>
      <c r="BB76" s="106"/>
      <c r="BC76" s="106"/>
      <c r="BD76" s="106"/>
      <c r="BE76" s="106"/>
      <c r="BF76" s="106"/>
      <c r="BG76" s="106"/>
      <c r="BH76" s="106"/>
      <c r="BI76" s="106"/>
      <c r="BJ76" s="107"/>
      <c r="BK76" s="105">
        <f>データ!$E$11</f>
        <v>42005</v>
      </c>
      <c r="BL76" s="106"/>
      <c r="BM76" s="106"/>
      <c r="BN76" s="106"/>
      <c r="BO76" s="106"/>
      <c r="BP76" s="106"/>
      <c r="BQ76" s="106"/>
      <c r="BR76" s="106"/>
      <c r="BS76" s="106"/>
      <c r="BT76" s="106"/>
      <c r="BU76" s="106"/>
      <c r="BV76" s="106"/>
      <c r="BW76" s="106"/>
      <c r="BX76" s="106"/>
      <c r="BY76" s="107"/>
      <c r="BZ76" s="105">
        <f>データ!$F$11</f>
        <v>42370</v>
      </c>
      <c r="CA76" s="106"/>
      <c r="CB76" s="106"/>
      <c r="CC76" s="106"/>
      <c r="CD76" s="106"/>
      <c r="CE76" s="106"/>
      <c r="CF76" s="106"/>
      <c r="CG76" s="106"/>
      <c r="CH76" s="106"/>
      <c r="CI76" s="106"/>
      <c r="CJ76" s="106"/>
      <c r="CK76" s="106"/>
      <c r="CL76" s="106"/>
      <c r="CM76" s="106"/>
      <c r="CN76" s="107"/>
      <c r="CO76" s="5"/>
      <c r="CP76" s="5"/>
      <c r="CQ76" s="5"/>
      <c r="CR76" s="5"/>
      <c r="CS76" s="5"/>
      <c r="CT76" s="5"/>
      <c r="CU76" s="5"/>
      <c r="CV76" s="95">
        <f>データ!CN7</f>
        <v>874758</v>
      </c>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7"/>
      <c r="FY76" s="5"/>
      <c r="FZ76" s="5"/>
      <c r="GA76" s="5"/>
      <c r="GB76" s="5"/>
      <c r="GC76" s="5"/>
      <c r="GD76" s="5"/>
      <c r="GE76" s="5"/>
      <c r="GF76" s="5"/>
      <c r="GG76" s="5"/>
      <c r="GH76" s="5"/>
      <c r="GI76" s="5"/>
      <c r="GJ76" s="5"/>
      <c r="GK76" s="5"/>
      <c r="GL76" s="105">
        <f>データ!$B$11</f>
        <v>40909</v>
      </c>
      <c r="GM76" s="106"/>
      <c r="GN76" s="106"/>
      <c r="GO76" s="106"/>
      <c r="GP76" s="106"/>
      <c r="GQ76" s="106"/>
      <c r="GR76" s="106"/>
      <c r="GS76" s="106"/>
      <c r="GT76" s="106"/>
      <c r="GU76" s="106"/>
      <c r="GV76" s="106"/>
      <c r="GW76" s="106"/>
      <c r="GX76" s="106"/>
      <c r="GY76" s="106"/>
      <c r="GZ76" s="107"/>
      <c r="HA76" s="105">
        <f>データ!$C$11</f>
        <v>41275</v>
      </c>
      <c r="HB76" s="106"/>
      <c r="HC76" s="106"/>
      <c r="HD76" s="106"/>
      <c r="HE76" s="106"/>
      <c r="HF76" s="106"/>
      <c r="HG76" s="106"/>
      <c r="HH76" s="106"/>
      <c r="HI76" s="106"/>
      <c r="HJ76" s="106"/>
      <c r="HK76" s="106"/>
      <c r="HL76" s="106"/>
      <c r="HM76" s="106"/>
      <c r="HN76" s="106"/>
      <c r="HO76" s="107"/>
      <c r="HP76" s="105">
        <f>データ!$D$11</f>
        <v>41640</v>
      </c>
      <c r="HQ76" s="106"/>
      <c r="HR76" s="106"/>
      <c r="HS76" s="106"/>
      <c r="HT76" s="106"/>
      <c r="HU76" s="106"/>
      <c r="HV76" s="106"/>
      <c r="HW76" s="106"/>
      <c r="HX76" s="106"/>
      <c r="HY76" s="106"/>
      <c r="HZ76" s="106"/>
      <c r="IA76" s="106"/>
      <c r="IB76" s="106"/>
      <c r="IC76" s="106"/>
      <c r="ID76" s="107"/>
      <c r="IE76" s="105">
        <f>データ!$E$11</f>
        <v>42005</v>
      </c>
      <c r="IF76" s="106"/>
      <c r="IG76" s="106"/>
      <c r="IH76" s="106"/>
      <c r="II76" s="106"/>
      <c r="IJ76" s="106"/>
      <c r="IK76" s="106"/>
      <c r="IL76" s="106"/>
      <c r="IM76" s="106"/>
      <c r="IN76" s="106"/>
      <c r="IO76" s="106"/>
      <c r="IP76" s="106"/>
      <c r="IQ76" s="106"/>
      <c r="IR76" s="106"/>
      <c r="IS76" s="107"/>
      <c r="IT76" s="105">
        <f>データ!$F$11</f>
        <v>42370</v>
      </c>
      <c r="IU76" s="106"/>
      <c r="IV76" s="106"/>
      <c r="IW76" s="106"/>
      <c r="IX76" s="106"/>
      <c r="IY76" s="106"/>
      <c r="IZ76" s="106"/>
      <c r="JA76" s="106"/>
      <c r="JB76" s="106"/>
      <c r="JC76" s="106"/>
      <c r="JD76" s="106"/>
      <c r="JE76" s="106"/>
      <c r="JF76" s="106"/>
      <c r="JG76" s="106"/>
      <c r="JH76" s="107"/>
      <c r="JL76" s="5"/>
      <c r="JM76" s="5"/>
      <c r="JN76" s="5"/>
      <c r="JO76" s="5"/>
      <c r="JP76" s="5"/>
      <c r="JQ76" s="5"/>
      <c r="JR76" s="5"/>
      <c r="JS76" s="5"/>
      <c r="JT76" s="5"/>
      <c r="JU76" s="5"/>
      <c r="JV76" s="5"/>
      <c r="JW76" s="5"/>
      <c r="JX76" s="5"/>
      <c r="JY76" s="5"/>
      <c r="JZ76" s="5"/>
      <c r="KA76" s="105">
        <f>データ!$B$11</f>
        <v>40909</v>
      </c>
      <c r="KB76" s="106"/>
      <c r="KC76" s="106"/>
      <c r="KD76" s="106"/>
      <c r="KE76" s="106"/>
      <c r="KF76" s="106"/>
      <c r="KG76" s="106"/>
      <c r="KH76" s="106"/>
      <c r="KI76" s="106"/>
      <c r="KJ76" s="106"/>
      <c r="KK76" s="106"/>
      <c r="KL76" s="106"/>
      <c r="KM76" s="106"/>
      <c r="KN76" s="106"/>
      <c r="KO76" s="107"/>
      <c r="KP76" s="105">
        <f>データ!$C$11</f>
        <v>41275</v>
      </c>
      <c r="KQ76" s="106"/>
      <c r="KR76" s="106"/>
      <c r="KS76" s="106"/>
      <c r="KT76" s="106"/>
      <c r="KU76" s="106"/>
      <c r="KV76" s="106"/>
      <c r="KW76" s="106"/>
      <c r="KX76" s="106"/>
      <c r="KY76" s="106"/>
      <c r="KZ76" s="106"/>
      <c r="LA76" s="106"/>
      <c r="LB76" s="106"/>
      <c r="LC76" s="106"/>
      <c r="LD76" s="107"/>
      <c r="LE76" s="105">
        <f>データ!$D$11</f>
        <v>41640</v>
      </c>
      <c r="LF76" s="106"/>
      <c r="LG76" s="106"/>
      <c r="LH76" s="106"/>
      <c r="LI76" s="106"/>
      <c r="LJ76" s="106"/>
      <c r="LK76" s="106"/>
      <c r="LL76" s="106"/>
      <c r="LM76" s="106"/>
      <c r="LN76" s="106"/>
      <c r="LO76" s="106"/>
      <c r="LP76" s="106"/>
      <c r="LQ76" s="106"/>
      <c r="LR76" s="106"/>
      <c r="LS76" s="107"/>
      <c r="LT76" s="105">
        <f>データ!$E$11</f>
        <v>42005</v>
      </c>
      <c r="LU76" s="106"/>
      <c r="LV76" s="106"/>
      <c r="LW76" s="106"/>
      <c r="LX76" s="106"/>
      <c r="LY76" s="106"/>
      <c r="LZ76" s="106"/>
      <c r="MA76" s="106"/>
      <c r="MB76" s="106"/>
      <c r="MC76" s="106"/>
      <c r="MD76" s="106"/>
      <c r="ME76" s="106"/>
      <c r="MF76" s="106"/>
      <c r="MG76" s="106"/>
      <c r="MH76" s="107"/>
      <c r="MI76" s="105">
        <f>データ!$F$11</f>
        <v>42370</v>
      </c>
      <c r="MJ76" s="106"/>
      <c r="MK76" s="106"/>
      <c r="ML76" s="106"/>
      <c r="MM76" s="106"/>
      <c r="MN76" s="106"/>
      <c r="MO76" s="106"/>
      <c r="MP76" s="106"/>
      <c r="MQ76" s="106"/>
      <c r="MR76" s="106"/>
      <c r="MS76" s="106"/>
      <c r="MT76" s="106"/>
      <c r="MU76" s="106"/>
      <c r="MV76" s="106"/>
      <c r="MW76" s="107"/>
      <c r="MX76" s="5"/>
      <c r="MY76" s="5"/>
      <c r="MZ76" s="5"/>
      <c r="NA76" s="5"/>
      <c r="NB76" s="5"/>
      <c r="NC76" s="45"/>
      <c r="ND76" s="81"/>
      <c r="NE76" s="82"/>
      <c r="NF76" s="82"/>
      <c r="NG76" s="82"/>
      <c r="NH76" s="82"/>
      <c r="NI76" s="82"/>
      <c r="NJ76" s="82"/>
      <c r="NK76" s="82"/>
      <c r="NL76" s="82"/>
      <c r="NM76" s="82"/>
      <c r="NN76" s="82"/>
      <c r="NO76" s="82"/>
      <c r="NP76" s="82"/>
      <c r="NQ76" s="82"/>
      <c r="NR76" s="83"/>
    </row>
    <row r="77" spans="1:382" ht="13.5" customHeight="1">
      <c r="A77" s="2"/>
      <c r="B77" s="23"/>
      <c r="C77" s="5"/>
      <c r="D77" s="5"/>
      <c r="E77" s="5"/>
      <c r="F77" s="5"/>
      <c r="I77" s="91" t="s">
        <v>27</v>
      </c>
      <c r="J77" s="91"/>
      <c r="K77" s="91"/>
      <c r="L77" s="91"/>
      <c r="M77" s="91"/>
      <c r="N77" s="91"/>
      <c r="O77" s="91"/>
      <c r="P77" s="91"/>
      <c r="Q77" s="91"/>
      <c r="R77" s="87" t="str">
        <f>データ!CB7</f>
        <v xml:space="preserve"> </v>
      </c>
      <c r="S77" s="88"/>
      <c r="T77" s="88"/>
      <c r="U77" s="88"/>
      <c r="V77" s="88"/>
      <c r="W77" s="88"/>
      <c r="X77" s="88"/>
      <c r="Y77" s="88"/>
      <c r="Z77" s="88"/>
      <c r="AA77" s="88"/>
      <c r="AB77" s="88"/>
      <c r="AC77" s="88"/>
      <c r="AD77" s="88"/>
      <c r="AE77" s="88"/>
      <c r="AF77" s="89"/>
      <c r="AG77" s="87" t="str">
        <f>データ!CC7</f>
        <v xml:space="preserve"> </v>
      </c>
      <c r="AH77" s="88"/>
      <c r="AI77" s="88"/>
      <c r="AJ77" s="88"/>
      <c r="AK77" s="88"/>
      <c r="AL77" s="88"/>
      <c r="AM77" s="88"/>
      <c r="AN77" s="88"/>
      <c r="AO77" s="88"/>
      <c r="AP77" s="88"/>
      <c r="AQ77" s="88"/>
      <c r="AR77" s="88"/>
      <c r="AS77" s="88"/>
      <c r="AT77" s="88"/>
      <c r="AU77" s="89"/>
      <c r="AV77" s="87" t="str">
        <f>データ!CD7</f>
        <v xml:space="preserve"> </v>
      </c>
      <c r="AW77" s="88"/>
      <c r="AX77" s="88"/>
      <c r="AY77" s="88"/>
      <c r="AZ77" s="88"/>
      <c r="BA77" s="88"/>
      <c r="BB77" s="88"/>
      <c r="BC77" s="88"/>
      <c r="BD77" s="88"/>
      <c r="BE77" s="88"/>
      <c r="BF77" s="88"/>
      <c r="BG77" s="88"/>
      <c r="BH77" s="88"/>
      <c r="BI77" s="88"/>
      <c r="BJ77" s="89"/>
      <c r="BK77" s="87" t="str">
        <f>データ!CE7</f>
        <v xml:space="preserve"> </v>
      </c>
      <c r="BL77" s="88"/>
      <c r="BM77" s="88"/>
      <c r="BN77" s="88"/>
      <c r="BO77" s="88"/>
      <c r="BP77" s="88"/>
      <c r="BQ77" s="88"/>
      <c r="BR77" s="88"/>
      <c r="BS77" s="88"/>
      <c r="BT77" s="88"/>
      <c r="BU77" s="88"/>
      <c r="BV77" s="88"/>
      <c r="BW77" s="88"/>
      <c r="BX77" s="88"/>
      <c r="BY77" s="89"/>
      <c r="BZ77" s="87" t="str">
        <f>データ!CF7</f>
        <v xml:space="preserve"> </v>
      </c>
      <c r="CA77" s="88"/>
      <c r="CB77" s="88"/>
      <c r="CC77" s="88"/>
      <c r="CD77" s="88"/>
      <c r="CE77" s="88"/>
      <c r="CF77" s="88"/>
      <c r="CG77" s="88"/>
      <c r="CH77" s="88"/>
      <c r="CI77" s="88"/>
      <c r="CJ77" s="88"/>
      <c r="CK77" s="88"/>
      <c r="CL77" s="88"/>
      <c r="CM77" s="88"/>
      <c r="CN77" s="89"/>
      <c r="CO77" s="5"/>
      <c r="CP77" s="5"/>
      <c r="CQ77" s="5"/>
      <c r="CR77" s="5"/>
      <c r="CS77" s="5"/>
      <c r="CT77" s="5"/>
      <c r="CU77" s="5"/>
      <c r="CV77" s="98"/>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100"/>
      <c r="FY77" s="5"/>
      <c r="FZ77" s="5"/>
      <c r="GA77" s="5"/>
      <c r="GB77" s="5"/>
      <c r="GC77" s="91" t="s">
        <v>27</v>
      </c>
      <c r="GD77" s="91"/>
      <c r="GE77" s="91"/>
      <c r="GF77" s="91"/>
      <c r="GG77" s="91"/>
      <c r="GH77" s="91"/>
      <c r="GI77" s="91"/>
      <c r="GJ77" s="91"/>
      <c r="GK77" s="91"/>
      <c r="GL77" s="87" t="str">
        <f>データ!CO7</f>
        <v xml:space="preserve"> </v>
      </c>
      <c r="GM77" s="88"/>
      <c r="GN77" s="88"/>
      <c r="GO77" s="88"/>
      <c r="GP77" s="88"/>
      <c r="GQ77" s="88"/>
      <c r="GR77" s="88"/>
      <c r="GS77" s="88"/>
      <c r="GT77" s="88"/>
      <c r="GU77" s="88"/>
      <c r="GV77" s="88"/>
      <c r="GW77" s="88"/>
      <c r="GX77" s="88"/>
      <c r="GY77" s="88"/>
      <c r="GZ77" s="89"/>
      <c r="HA77" s="87" t="str">
        <f>データ!CP7</f>
        <v xml:space="preserve"> </v>
      </c>
      <c r="HB77" s="88"/>
      <c r="HC77" s="88"/>
      <c r="HD77" s="88"/>
      <c r="HE77" s="88"/>
      <c r="HF77" s="88"/>
      <c r="HG77" s="88"/>
      <c r="HH77" s="88"/>
      <c r="HI77" s="88"/>
      <c r="HJ77" s="88"/>
      <c r="HK77" s="88"/>
      <c r="HL77" s="88"/>
      <c r="HM77" s="88"/>
      <c r="HN77" s="88"/>
      <c r="HO77" s="89"/>
      <c r="HP77" s="87" t="str">
        <f>データ!CQ7</f>
        <v xml:space="preserve"> </v>
      </c>
      <c r="HQ77" s="88"/>
      <c r="HR77" s="88"/>
      <c r="HS77" s="88"/>
      <c r="HT77" s="88"/>
      <c r="HU77" s="88"/>
      <c r="HV77" s="88"/>
      <c r="HW77" s="88"/>
      <c r="HX77" s="88"/>
      <c r="HY77" s="88"/>
      <c r="HZ77" s="88"/>
      <c r="IA77" s="88"/>
      <c r="IB77" s="88"/>
      <c r="IC77" s="88"/>
      <c r="ID77" s="89"/>
      <c r="IE77" s="87" t="str">
        <f>データ!CR7</f>
        <v xml:space="preserve"> </v>
      </c>
      <c r="IF77" s="88"/>
      <c r="IG77" s="88"/>
      <c r="IH77" s="88"/>
      <c r="II77" s="88"/>
      <c r="IJ77" s="88"/>
      <c r="IK77" s="88"/>
      <c r="IL77" s="88"/>
      <c r="IM77" s="88"/>
      <c r="IN77" s="88"/>
      <c r="IO77" s="88"/>
      <c r="IP77" s="88"/>
      <c r="IQ77" s="88"/>
      <c r="IR77" s="88"/>
      <c r="IS77" s="89"/>
      <c r="IT77" s="87" t="str">
        <f>データ!CS7</f>
        <v xml:space="preserve"> </v>
      </c>
      <c r="IU77" s="88"/>
      <c r="IV77" s="88"/>
      <c r="IW77" s="88"/>
      <c r="IX77" s="88"/>
      <c r="IY77" s="88"/>
      <c r="IZ77" s="88"/>
      <c r="JA77" s="88"/>
      <c r="JB77" s="88"/>
      <c r="JC77" s="88"/>
      <c r="JD77" s="88"/>
      <c r="JE77" s="88"/>
      <c r="JF77" s="88"/>
      <c r="JG77" s="88"/>
      <c r="JH77" s="89"/>
      <c r="JL77" s="5"/>
      <c r="JM77" s="5"/>
      <c r="JN77" s="5"/>
      <c r="JO77" s="5"/>
      <c r="JP77" s="5"/>
      <c r="JQ77" s="5"/>
      <c r="JR77" s="91" t="s">
        <v>27</v>
      </c>
      <c r="JS77" s="91"/>
      <c r="JT77" s="91"/>
      <c r="JU77" s="91"/>
      <c r="JV77" s="91"/>
      <c r="JW77" s="91"/>
      <c r="JX77" s="91"/>
      <c r="JY77" s="91"/>
      <c r="JZ77" s="91"/>
      <c r="KA77" s="87">
        <f>データ!CZ7</f>
        <v>232.8</v>
      </c>
      <c r="KB77" s="88"/>
      <c r="KC77" s="88"/>
      <c r="KD77" s="88"/>
      <c r="KE77" s="88"/>
      <c r="KF77" s="88"/>
      <c r="KG77" s="88"/>
      <c r="KH77" s="88"/>
      <c r="KI77" s="88"/>
      <c r="KJ77" s="88"/>
      <c r="KK77" s="88"/>
      <c r="KL77" s="88"/>
      <c r="KM77" s="88"/>
      <c r="KN77" s="88"/>
      <c r="KO77" s="89"/>
      <c r="KP77" s="87">
        <f>データ!DA7</f>
        <v>221.5</v>
      </c>
      <c r="KQ77" s="88"/>
      <c r="KR77" s="88"/>
      <c r="KS77" s="88"/>
      <c r="KT77" s="88"/>
      <c r="KU77" s="88"/>
      <c r="KV77" s="88"/>
      <c r="KW77" s="88"/>
      <c r="KX77" s="88"/>
      <c r="KY77" s="88"/>
      <c r="KZ77" s="88"/>
      <c r="LA77" s="88"/>
      <c r="LB77" s="88"/>
      <c r="LC77" s="88"/>
      <c r="LD77" s="89"/>
      <c r="LE77" s="87">
        <f>データ!DB7</f>
        <v>193.5</v>
      </c>
      <c r="LF77" s="88"/>
      <c r="LG77" s="88"/>
      <c r="LH77" s="88"/>
      <c r="LI77" s="88"/>
      <c r="LJ77" s="88"/>
      <c r="LK77" s="88"/>
      <c r="LL77" s="88"/>
      <c r="LM77" s="88"/>
      <c r="LN77" s="88"/>
      <c r="LO77" s="88"/>
      <c r="LP77" s="88"/>
      <c r="LQ77" s="88"/>
      <c r="LR77" s="88"/>
      <c r="LS77" s="89"/>
      <c r="LT77" s="87">
        <f>データ!DC7</f>
        <v>66.400000000000006</v>
      </c>
      <c r="LU77" s="88"/>
      <c r="LV77" s="88"/>
      <c r="LW77" s="88"/>
      <c r="LX77" s="88"/>
      <c r="LY77" s="88"/>
      <c r="LZ77" s="88"/>
      <c r="MA77" s="88"/>
      <c r="MB77" s="88"/>
      <c r="MC77" s="88"/>
      <c r="MD77" s="88"/>
      <c r="ME77" s="88"/>
      <c r="MF77" s="88"/>
      <c r="MG77" s="88"/>
      <c r="MH77" s="89"/>
      <c r="MI77" s="87">
        <f>データ!DD7</f>
        <v>15.3</v>
      </c>
      <c r="MJ77" s="88"/>
      <c r="MK77" s="88"/>
      <c r="ML77" s="88"/>
      <c r="MM77" s="88"/>
      <c r="MN77" s="88"/>
      <c r="MO77" s="88"/>
      <c r="MP77" s="88"/>
      <c r="MQ77" s="88"/>
      <c r="MR77" s="88"/>
      <c r="MS77" s="88"/>
      <c r="MT77" s="88"/>
      <c r="MU77" s="88"/>
      <c r="MV77" s="88"/>
      <c r="MW77" s="89"/>
      <c r="MX77" s="5"/>
      <c r="MY77" s="5"/>
      <c r="MZ77" s="5"/>
      <c r="NA77" s="5"/>
      <c r="NB77" s="5"/>
      <c r="NC77" s="45"/>
      <c r="ND77" s="81"/>
      <c r="NE77" s="82"/>
      <c r="NF77" s="82"/>
      <c r="NG77" s="82"/>
      <c r="NH77" s="82"/>
      <c r="NI77" s="82"/>
      <c r="NJ77" s="82"/>
      <c r="NK77" s="82"/>
      <c r="NL77" s="82"/>
      <c r="NM77" s="82"/>
      <c r="NN77" s="82"/>
      <c r="NO77" s="82"/>
      <c r="NP77" s="82"/>
      <c r="NQ77" s="82"/>
      <c r="NR77" s="83"/>
    </row>
    <row r="78" spans="1:382" ht="13.5" customHeight="1">
      <c r="A78" s="2"/>
      <c r="B78" s="23"/>
      <c r="C78" s="5"/>
      <c r="D78" s="5"/>
      <c r="E78" s="5"/>
      <c r="F78" s="5"/>
      <c r="I78" s="91" t="s">
        <v>29</v>
      </c>
      <c r="J78" s="91"/>
      <c r="K78" s="91"/>
      <c r="L78" s="91"/>
      <c r="M78" s="91"/>
      <c r="N78" s="91"/>
      <c r="O78" s="91"/>
      <c r="P78" s="91"/>
      <c r="Q78" s="91"/>
      <c r="R78" s="87" t="str">
        <f>データ!CG7</f>
        <v xml:space="preserve"> </v>
      </c>
      <c r="S78" s="88"/>
      <c r="T78" s="88"/>
      <c r="U78" s="88"/>
      <c r="V78" s="88"/>
      <c r="W78" s="88"/>
      <c r="X78" s="88"/>
      <c r="Y78" s="88"/>
      <c r="Z78" s="88"/>
      <c r="AA78" s="88"/>
      <c r="AB78" s="88"/>
      <c r="AC78" s="88"/>
      <c r="AD78" s="88"/>
      <c r="AE78" s="88"/>
      <c r="AF78" s="89"/>
      <c r="AG78" s="87" t="str">
        <f>データ!CH7</f>
        <v xml:space="preserve"> </v>
      </c>
      <c r="AH78" s="88"/>
      <c r="AI78" s="88"/>
      <c r="AJ78" s="88"/>
      <c r="AK78" s="88"/>
      <c r="AL78" s="88"/>
      <c r="AM78" s="88"/>
      <c r="AN78" s="88"/>
      <c r="AO78" s="88"/>
      <c r="AP78" s="88"/>
      <c r="AQ78" s="88"/>
      <c r="AR78" s="88"/>
      <c r="AS78" s="88"/>
      <c r="AT78" s="88"/>
      <c r="AU78" s="89"/>
      <c r="AV78" s="87" t="str">
        <f>データ!CI7</f>
        <v xml:space="preserve"> </v>
      </c>
      <c r="AW78" s="88"/>
      <c r="AX78" s="88"/>
      <c r="AY78" s="88"/>
      <c r="AZ78" s="88"/>
      <c r="BA78" s="88"/>
      <c r="BB78" s="88"/>
      <c r="BC78" s="88"/>
      <c r="BD78" s="88"/>
      <c r="BE78" s="88"/>
      <c r="BF78" s="88"/>
      <c r="BG78" s="88"/>
      <c r="BH78" s="88"/>
      <c r="BI78" s="88"/>
      <c r="BJ78" s="89"/>
      <c r="BK78" s="87" t="str">
        <f>データ!CJ7</f>
        <v xml:space="preserve"> </v>
      </c>
      <c r="BL78" s="88"/>
      <c r="BM78" s="88"/>
      <c r="BN78" s="88"/>
      <c r="BO78" s="88"/>
      <c r="BP78" s="88"/>
      <c r="BQ78" s="88"/>
      <c r="BR78" s="88"/>
      <c r="BS78" s="88"/>
      <c r="BT78" s="88"/>
      <c r="BU78" s="88"/>
      <c r="BV78" s="88"/>
      <c r="BW78" s="88"/>
      <c r="BX78" s="88"/>
      <c r="BY78" s="89"/>
      <c r="BZ78" s="87" t="str">
        <f>データ!CK7</f>
        <v xml:space="preserve"> </v>
      </c>
      <c r="CA78" s="88"/>
      <c r="CB78" s="88"/>
      <c r="CC78" s="88"/>
      <c r="CD78" s="88"/>
      <c r="CE78" s="88"/>
      <c r="CF78" s="88"/>
      <c r="CG78" s="88"/>
      <c r="CH78" s="88"/>
      <c r="CI78" s="88"/>
      <c r="CJ78" s="88"/>
      <c r="CK78" s="88"/>
      <c r="CL78" s="88"/>
      <c r="CM78" s="88"/>
      <c r="CN78" s="89"/>
      <c r="CO78" s="5"/>
      <c r="CP78" s="5"/>
      <c r="CQ78" s="5"/>
      <c r="CR78" s="5"/>
      <c r="CS78" s="5"/>
      <c r="CT78" s="5"/>
      <c r="CU78" s="5"/>
      <c r="CV78" s="98"/>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100"/>
      <c r="FY78" s="5"/>
      <c r="FZ78" s="5"/>
      <c r="GA78" s="5"/>
      <c r="GB78" s="5"/>
      <c r="GC78" s="91" t="s">
        <v>29</v>
      </c>
      <c r="GD78" s="91"/>
      <c r="GE78" s="91"/>
      <c r="GF78" s="91"/>
      <c r="GG78" s="91"/>
      <c r="GH78" s="91"/>
      <c r="GI78" s="91"/>
      <c r="GJ78" s="91"/>
      <c r="GK78" s="91"/>
      <c r="GL78" s="87" t="str">
        <f>データ!CT7</f>
        <v xml:space="preserve"> </v>
      </c>
      <c r="GM78" s="88"/>
      <c r="GN78" s="88"/>
      <c r="GO78" s="88"/>
      <c r="GP78" s="88"/>
      <c r="GQ78" s="88"/>
      <c r="GR78" s="88"/>
      <c r="GS78" s="88"/>
      <c r="GT78" s="88"/>
      <c r="GU78" s="88"/>
      <c r="GV78" s="88"/>
      <c r="GW78" s="88"/>
      <c r="GX78" s="88"/>
      <c r="GY78" s="88"/>
      <c r="GZ78" s="89"/>
      <c r="HA78" s="87" t="str">
        <f>データ!CU7</f>
        <v xml:space="preserve"> </v>
      </c>
      <c r="HB78" s="88"/>
      <c r="HC78" s="88"/>
      <c r="HD78" s="88"/>
      <c r="HE78" s="88"/>
      <c r="HF78" s="88"/>
      <c r="HG78" s="88"/>
      <c r="HH78" s="88"/>
      <c r="HI78" s="88"/>
      <c r="HJ78" s="88"/>
      <c r="HK78" s="88"/>
      <c r="HL78" s="88"/>
      <c r="HM78" s="88"/>
      <c r="HN78" s="88"/>
      <c r="HO78" s="89"/>
      <c r="HP78" s="87" t="str">
        <f>データ!CV7</f>
        <v xml:space="preserve"> </v>
      </c>
      <c r="HQ78" s="88"/>
      <c r="HR78" s="88"/>
      <c r="HS78" s="88"/>
      <c r="HT78" s="88"/>
      <c r="HU78" s="88"/>
      <c r="HV78" s="88"/>
      <c r="HW78" s="88"/>
      <c r="HX78" s="88"/>
      <c r="HY78" s="88"/>
      <c r="HZ78" s="88"/>
      <c r="IA78" s="88"/>
      <c r="IB78" s="88"/>
      <c r="IC78" s="88"/>
      <c r="ID78" s="89"/>
      <c r="IE78" s="87" t="str">
        <f>データ!CW7</f>
        <v xml:space="preserve"> </v>
      </c>
      <c r="IF78" s="88"/>
      <c r="IG78" s="88"/>
      <c r="IH78" s="88"/>
      <c r="II78" s="88"/>
      <c r="IJ78" s="88"/>
      <c r="IK78" s="88"/>
      <c r="IL78" s="88"/>
      <c r="IM78" s="88"/>
      <c r="IN78" s="88"/>
      <c r="IO78" s="88"/>
      <c r="IP78" s="88"/>
      <c r="IQ78" s="88"/>
      <c r="IR78" s="88"/>
      <c r="IS78" s="89"/>
      <c r="IT78" s="87" t="str">
        <f>データ!CX7</f>
        <v xml:space="preserve"> </v>
      </c>
      <c r="IU78" s="88"/>
      <c r="IV78" s="88"/>
      <c r="IW78" s="88"/>
      <c r="IX78" s="88"/>
      <c r="IY78" s="88"/>
      <c r="IZ78" s="88"/>
      <c r="JA78" s="88"/>
      <c r="JB78" s="88"/>
      <c r="JC78" s="88"/>
      <c r="JD78" s="88"/>
      <c r="JE78" s="88"/>
      <c r="JF78" s="88"/>
      <c r="JG78" s="88"/>
      <c r="JH78" s="89"/>
      <c r="JL78" s="5"/>
      <c r="JM78" s="5"/>
      <c r="JN78" s="5"/>
      <c r="JO78" s="5"/>
      <c r="JP78" s="5"/>
      <c r="JQ78" s="5"/>
      <c r="JR78" s="91" t="s">
        <v>29</v>
      </c>
      <c r="JS78" s="91"/>
      <c r="JT78" s="91"/>
      <c r="JU78" s="91"/>
      <c r="JV78" s="91"/>
      <c r="JW78" s="91"/>
      <c r="JX78" s="91"/>
      <c r="JY78" s="91"/>
      <c r="JZ78" s="91"/>
      <c r="KA78" s="87">
        <f>データ!DE7</f>
        <v>329.2</v>
      </c>
      <c r="KB78" s="88"/>
      <c r="KC78" s="88"/>
      <c r="KD78" s="88"/>
      <c r="KE78" s="88"/>
      <c r="KF78" s="88"/>
      <c r="KG78" s="88"/>
      <c r="KH78" s="88"/>
      <c r="KI78" s="88"/>
      <c r="KJ78" s="88"/>
      <c r="KK78" s="88"/>
      <c r="KL78" s="88"/>
      <c r="KM78" s="88"/>
      <c r="KN78" s="88"/>
      <c r="KO78" s="89"/>
      <c r="KP78" s="87">
        <f>データ!DF7</f>
        <v>205.4</v>
      </c>
      <c r="KQ78" s="88"/>
      <c r="KR78" s="88"/>
      <c r="KS78" s="88"/>
      <c r="KT78" s="88"/>
      <c r="KU78" s="88"/>
      <c r="KV78" s="88"/>
      <c r="KW78" s="88"/>
      <c r="KX78" s="88"/>
      <c r="KY78" s="88"/>
      <c r="KZ78" s="88"/>
      <c r="LA78" s="88"/>
      <c r="LB78" s="88"/>
      <c r="LC78" s="88"/>
      <c r="LD78" s="89"/>
      <c r="LE78" s="87">
        <f>データ!DG7</f>
        <v>155</v>
      </c>
      <c r="LF78" s="88"/>
      <c r="LG78" s="88"/>
      <c r="LH78" s="88"/>
      <c r="LI78" s="88"/>
      <c r="LJ78" s="88"/>
      <c r="LK78" s="88"/>
      <c r="LL78" s="88"/>
      <c r="LM78" s="88"/>
      <c r="LN78" s="88"/>
      <c r="LO78" s="88"/>
      <c r="LP78" s="88"/>
      <c r="LQ78" s="88"/>
      <c r="LR78" s="88"/>
      <c r="LS78" s="89"/>
      <c r="LT78" s="87">
        <f>データ!DH7</f>
        <v>181.2</v>
      </c>
      <c r="LU78" s="88"/>
      <c r="LV78" s="88"/>
      <c r="LW78" s="88"/>
      <c r="LX78" s="88"/>
      <c r="LY78" s="88"/>
      <c r="LZ78" s="88"/>
      <c r="MA78" s="88"/>
      <c r="MB78" s="88"/>
      <c r="MC78" s="88"/>
      <c r="MD78" s="88"/>
      <c r="ME78" s="88"/>
      <c r="MF78" s="88"/>
      <c r="MG78" s="88"/>
      <c r="MH78" s="89"/>
      <c r="MI78" s="87">
        <f>データ!DI7</f>
        <v>152.4</v>
      </c>
      <c r="MJ78" s="88"/>
      <c r="MK78" s="88"/>
      <c r="ML78" s="88"/>
      <c r="MM78" s="88"/>
      <c r="MN78" s="88"/>
      <c r="MO78" s="88"/>
      <c r="MP78" s="88"/>
      <c r="MQ78" s="88"/>
      <c r="MR78" s="88"/>
      <c r="MS78" s="88"/>
      <c r="MT78" s="88"/>
      <c r="MU78" s="88"/>
      <c r="MV78" s="88"/>
      <c r="MW78" s="89"/>
      <c r="MX78" s="5"/>
      <c r="MY78" s="5"/>
      <c r="MZ78" s="5"/>
      <c r="NA78" s="5"/>
      <c r="NB78" s="5"/>
      <c r="NC78" s="45"/>
      <c r="ND78" s="81"/>
      <c r="NE78" s="82"/>
      <c r="NF78" s="82"/>
      <c r="NG78" s="82"/>
      <c r="NH78" s="82"/>
      <c r="NI78" s="82"/>
      <c r="NJ78" s="82"/>
      <c r="NK78" s="82"/>
      <c r="NL78" s="82"/>
      <c r="NM78" s="82"/>
      <c r="NN78" s="82"/>
      <c r="NO78" s="82"/>
      <c r="NP78" s="82"/>
      <c r="NQ78" s="82"/>
      <c r="NR78" s="8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1"/>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3"/>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81"/>
      <c r="NE79" s="82"/>
      <c r="NF79" s="82"/>
      <c r="NG79" s="82"/>
      <c r="NH79" s="82"/>
      <c r="NI79" s="82"/>
      <c r="NJ79" s="82"/>
      <c r="NK79" s="82"/>
      <c r="NL79" s="82"/>
      <c r="NM79" s="82"/>
      <c r="NN79" s="82"/>
      <c r="NO79" s="82"/>
      <c r="NP79" s="82"/>
      <c r="NQ79" s="82"/>
      <c r="NR79" s="83"/>
    </row>
    <row r="80" spans="1:382" ht="13.5" customHeight="1">
      <c r="A80" s="2"/>
      <c r="B80" s="23"/>
      <c r="C80" s="25"/>
      <c r="D80" s="5"/>
      <c r="E80" s="5"/>
      <c r="F80" s="5"/>
      <c r="G80" s="5"/>
      <c r="H80" s="90" t="s">
        <v>41</v>
      </c>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90" t="s">
        <v>42</v>
      </c>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HT80" s="90"/>
      <c r="HU80" s="90"/>
      <c r="HV80" s="90"/>
      <c r="HW80" s="90"/>
      <c r="HX80" s="90"/>
      <c r="HY80" s="90"/>
      <c r="HZ80" s="90"/>
      <c r="IA80" s="90"/>
      <c r="IB80" s="90"/>
      <c r="IC80" s="90"/>
      <c r="ID80" s="90"/>
      <c r="IE80" s="90"/>
      <c r="IF80" s="90"/>
      <c r="IG80" s="90"/>
      <c r="IH80" s="90"/>
      <c r="II80" s="90"/>
      <c r="IJ80" s="90"/>
      <c r="IK80" s="90"/>
      <c r="IL80" s="90"/>
      <c r="IM80" s="90"/>
      <c r="IN80" s="90"/>
      <c r="IO80" s="90"/>
      <c r="IP80" s="90"/>
      <c r="IQ80" s="90"/>
      <c r="IR80" s="90"/>
      <c r="IS80" s="90"/>
      <c r="IT80" s="90"/>
      <c r="IU80" s="90"/>
      <c r="IV80" s="90"/>
      <c r="IW80" s="90"/>
      <c r="IX80" s="90"/>
      <c r="IY80" s="90"/>
      <c r="IZ80" s="90"/>
      <c r="JA80" s="90"/>
      <c r="JB80" s="90"/>
      <c r="JC80" s="90"/>
      <c r="JD80" s="90"/>
      <c r="JE80" s="90"/>
      <c r="JF80" s="90"/>
      <c r="JG80" s="90"/>
      <c r="JH80" s="90"/>
      <c r="JI80" s="90"/>
      <c r="JJ80" s="90"/>
      <c r="JK80" s="90"/>
      <c r="JL80" s="90"/>
      <c r="JM80" s="5"/>
      <c r="JN80" s="5"/>
      <c r="JO80" s="5"/>
      <c r="JP80" s="90" t="s">
        <v>43</v>
      </c>
      <c r="JQ80" s="90"/>
      <c r="JR80" s="90"/>
      <c r="JS80" s="90"/>
      <c r="JT80" s="90"/>
      <c r="JU80" s="90"/>
      <c r="JV80" s="90"/>
      <c r="JW80" s="90"/>
      <c r="JX80" s="90"/>
      <c r="JY80" s="90"/>
      <c r="JZ80" s="90"/>
      <c r="KA80" s="90"/>
      <c r="KB80" s="90"/>
      <c r="KC80" s="90"/>
      <c r="KD80" s="90"/>
      <c r="KE80" s="90"/>
      <c r="KF80" s="90"/>
      <c r="KG80" s="90"/>
      <c r="KH80" s="90"/>
      <c r="KI80" s="90"/>
      <c r="KJ80" s="90"/>
      <c r="KK80" s="90"/>
      <c r="KL80" s="90"/>
      <c r="KM80" s="90"/>
      <c r="KN80" s="90"/>
      <c r="KO80" s="90"/>
      <c r="KP80" s="90"/>
      <c r="KQ80" s="90"/>
      <c r="KR80" s="90"/>
      <c r="KS80" s="90"/>
      <c r="KT80" s="90"/>
      <c r="KU80" s="90"/>
      <c r="KV80" s="90"/>
      <c r="KW80" s="90"/>
      <c r="KX80" s="90"/>
      <c r="KY80" s="90"/>
      <c r="KZ80" s="90"/>
      <c r="LA80" s="90"/>
      <c r="LB80" s="90"/>
      <c r="LC80" s="90"/>
      <c r="LD80" s="90"/>
      <c r="LE80" s="90"/>
      <c r="LF80" s="90"/>
      <c r="LG80" s="90"/>
      <c r="LH80" s="90"/>
      <c r="LI80" s="90"/>
      <c r="LJ80" s="90"/>
      <c r="LK80" s="90"/>
      <c r="LL80" s="90"/>
      <c r="LM80" s="90"/>
      <c r="LN80" s="90"/>
      <c r="LO80" s="90"/>
      <c r="LP80" s="90"/>
      <c r="LQ80" s="90"/>
      <c r="LR80" s="90"/>
      <c r="LS80" s="90"/>
      <c r="LT80" s="90"/>
      <c r="LU80" s="90"/>
      <c r="LV80" s="90"/>
      <c r="LW80" s="90"/>
      <c r="LX80" s="90"/>
      <c r="LY80" s="90"/>
      <c r="LZ80" s="90"/>
      <c r="MA80" s="90"/>
      <c r="MB80" s="90"/>
      <c r="MC80" s="90"/>
      <c r="MD80" s="90"/>
      <c r="ME80" s="90"/>
      <c r="MF80" s="90"/>
      <c r="MG80" s="90"/>
      <c r="MH80" s="90"/>
      <c r="MI80" s="90"/>
      <c r="MJ80" s="90"/>
      <c r="MK80" s="90"/>
      <c r="ML80" s="90"/>
      <c r="MM80" s="90"/>
      <c r="MN80" s="90"/>
      <c r="MO80" s="90"/>
      <c r="MP80" s="90"/>
      <c r="MQ80" s="90"/>
      <c r="MR80" s="90"/>
      <c r="MS80" s="90"/>
      <c r="MT80" s="90"/>
      <c r="MU80" s="90"/>
      <c r="MV80" s="90"/>
      <c r="MW80" s="90"/>
      <c r="MX80" s="90"/>
      <c r="MY80" s="90"/>
      <c r="MZ80" s="25"/>
      <c r="NA80" s="25"/>
      <c r="NB80" s="24"/>
      <c r="NC80" s="2"/>
      <c r="ND80" s="81"/>
      <c r="NE80" s="82"/>
      <c r="NF80" s="82"/>
      <c r="NG80" s="82"/>
      <c r="NH80" s="82"/>
      <c r="NI80" s="82"/>
      <c r="NJ80" s="82"/>
      <c r="NK80" s="82"/>
      <c r="NL80" s="82"/>
      <c r="NM80" s="82"/>
      <c r="NN80" s="82"/>
      <c r="NO80" s="82"/>
      <c r="NP80" s="82"/>
      <c r="NQ80" s="82"/>
      <c r="NR80" s="83"/>
    </row>
    <row r="81" spans="1:382" ht="13.5" customHeight="1">
      <c r="A81" s="2"/>
      <c r="B81" s="23"/>
      <c r="C81" s="25"/>
      <c r="D81" s="5"/>
      <c r="E81" s="5"/>
      <c r="F81" s="5"/>
      <c r="G81" s="5"/>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c r="IW81" s="90"/>
      <c r="IX81" s="90"/>
      <c r="IY81" s="90"/>
      <c r="IZ81" s="90"/>
      <c r="JA81" s="90"/>
      <c r="JB81" s="90"/>
      <c r="JC81" s="90"/>
      <c r="JD81" s="90"/>
      <c r="JE81" s="90"/>
      <c r="JF81" s="90"/>
      <c r="JG81" s="90"/>
      <c r="JH81" s="90"/>
      <c r="JI81" s="90"/>
      <c r="JJ81" s="90"/>
      <c r="JK81" s="90"/>
      <c r="JL81" s="90"/>
      <c r="JM81" s="5"/>
      <c r="JN81" s="5"/>
      <c r="JO81" s="5"/>
      <c r="JP81" s="90"/>
      <c r="JQ81" s="90"/>
      <c r="JR81" s="90"/>
      <c r="JS81" s="90"/>
      <c r="JT81" s="90"/>
      <c r="JU81" s="90"/>
      <c r="JV81" s="90"/>
      <c r="JW81" s="90"/>
      <c r="JX81" s="90"/>
      <c r="JY81" s="90"/>
      <c r="JZ81" s="90"/>
      <c r="KA81" s="90"/>
      <c r="KB81" s="90"/>
      <c r="KC81" s="90"/>
      <c r="KD81" s="90"/>
      <c r="KE81" s="90"/>
      <c r="KF81" s="90"/>
      <c r="KG81" s="90"/>
      <c r="KH81" s="90"/>
      <c r="KI81" s="90"/>
      <c r="KJ81" s="90"/>
      <c r="KK81" s="90"/>
      <c r="KL81" s="90"/>
      <c r="KM81" s="90"/>
      <c r="KN81" s="90"/>
      <c r="KO81" s="90"/>
      <c r="KP81" s="90"/>
      <c r="KQ81" s="90"/>
      <c r="KR81" s="90"/>
      <c r="KS81" s="90"/>
      <c r="KT81" s="90"/>
      <c r="KU81" s="90"/>
      <c r="KV81" s="90"/>
      <c r="KW81" s="90"/>
      <c r="KX81" s="90"/>
      <c r="KY81" s="90"/>
      <c r="KZ81" s="90"/>
      <c r="LA81" s="90"/>
      <c r="LB81" s="90"/>
      <c r="LC81" s="90"/>
      <c r="LD81" s="90"/>
      <c r="LE81" s="90"/>
      <c r="LF81" s="90"/>
      <c r="LG81" s="90"/>
      <c r="LH81" s="90"/>
      <c r="LI81" s="90"/>
      <c r="LJ81" s="90"/>
      <c r="LK81" s="90"/>
      <c r="LL81" s="90"/>
      <c r="LM81" s="90"/>
      <c r="LN81" s="90"/>
      <c r="LO81" s="90"/>
      <c r="LP81" s="90"/>
      <c r="LQ81" s="90"/>
      <c r="LR81" s="90"/>
      <c r="LS81" s="90"/>
      <c r="LT81" s="90"/>
      <c r="LU81" s="90"/>
      <c r="LV81" s="90"/>
      <c r="LW81" s="90"/>
      <c r="LX81" s="90"/>
      <c r="LY81" s="90"/>
      <c r="LZ81" s="90"/>
      <c r="MA81" s="90"/>
      <c r="MB81" s="90"/>
      <c r="MC81" s="90"/>
      <c r="MD81" s="90"/>
      <c r="ME81" s="90"/>
      <c r="MF81" s="90"/>
      <c r="MG81" s="90"/>
      <c r="MH81" s="90"/>
      <c r="MI81" s="90"/>
      <c r="MJ81" s="90"/>
      <c r="MK81" s="90"/>
      <c r="ML81" s="90"/>
      <c r="MM81" s="90"/>
      <c r="MN81" s="90"/>
      <c r="MO81" s="90"/>
      <c r="MP81" s="90"/>
      <c r="MQ81" s="90"/>
      <c r="MR81" s="90"/>
      <c r="MS81" s="90"/>
      <c r="MT81" s="90"/>
      <c r="MU81" s="90"/>
      <c r="MV81" s="90"/>
      <c r="MW81" s="90"/>
      <c r="MX81" s="90"/>
      <c r="MY81" s="90"/>
      <c r="MZ81" s="25"/>
      <c r="NA81" s="25"/>
      <c r="NB81" s="24"/>
      <c r="NC81" s="2"/>
      <c r="ND81" s="81"/>
      <c r="NE81" s="82"/>
      <c r="NF81" s="82"/>
      <c r="NG81" s="82"/>
      <c r="NH81" s="82"/>
      <c r="NI81" s="82"/>
      <c r="NJ81" s="82"/>
      <c r="NK81" s="82"/>
      <c r="NL81" s="82"/>
      <c r="NM81" s="82"/>
      <c r="NN81" s="82"/>
      <c r="NO81" s="82"/>
      <c r="NP81" s="82"/>
      <c r="NQ81" s="82"/>
      <c r="NR81" s="8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84"/>
      <c r="NE82" s="85"/>
      <c r="NF82" s="85"/>
      <c r="NG82" s="85"/>
      <c r="NH82" s="85"/>
      <c r="NI82" s="85"/>
      <c r="NJ82" s="85"/>
      <c r="NK82" s="85"/>
      <c r="NL82" s="85"/>
      <c r="NM82" s="85"/>
      <c r="NN82" s="85"/>
      <c r="NO82" s="85"/>
      <c r="NP82" s="85"/>
      <c r="NQ82" s="85"/>
      <c r="NR82" s="86"/>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ccSs6UOyd4YvLla2YqPdervInqCvM/rx6K9ZGekZYgsbPXZq3khKmCMgvipLWaZIQUuDVhF/Q9k78O1sAKnN7Q==" saltValue="45VY4gpLe7BLVs658sDxE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HX8:JP8"/>
    <mergeCell ref="ND9:NE9"/>
    <mergeCell ref="FJ8:GX8"/>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J31:T31"/>
    <mergeCell ref="U31:AM31"/>
    <mergeCell ref="AN31:BF31"/>
    <mergeCell ref="BG31:BY31"/>
    <mergeCell ref="BZ31:CR31"/>
    <mergeCell ref="CS31:DK31"/>
    <mergeCell ref="EL30:FD30"/>
    <mergeCell ref="FE30:FW30"/>
    <mergeCell ref="FX30:GP30"/>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J52:T52"/>
    <mergeCell ref="U52:AM52"/>
    <mergeCell ref="AN52:BF52"/>
    <mergeCell ref="BG52:BY52"/>
    <mergeCell ref="BZ52:CR52"/>
    <mergeCell ref="CS52:DK52"/>
    <mergeCell ref="EA52:EK52"/>
    <mergeCell ref="JV53:KN53"/>
    <mergeCell ref="KO53:LG53"/>
    <mergeCell ref="LH53:LZ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EL52:FD52"/>
    <mergeCell ref="FE52:FW52"/>
    <mergeCell ref="FX52:GP52"/>
    <mergeCell ref="GQ52:HI52"/>
    <mergeCell ref="H60:MV61"/>
    <mergeCell ref="CV63:FW66"/>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JC53:JU53"/>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s>
  <phoneticPr fontId="7"/>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5" t="s">
        <v>67</v>
      </c>
      <c r="I3" s="146"/>
      <c r="J3" s="146"/>
      <c r="K3" s="146"/>
      <c r="L3" s="146"/>
      <c r="M3" s="146"/>
      <c r="N3" s="146"/>
      <c r="O3" s="146"/>
      <c r="P3" s="146"/>
      <c r="Q3" s="146"/>
      <c r="R3" s="146"/>
      <c r="S3" s="146"/>
      <c r="T3" s="146"/>
      <c r="U3" s="146"/>
      <c r="V3" s="146"/>
      <c r="W3" s="146"/>
      <c r="X3" s="146"/>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2"/>
      <c r="CN5" s="15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281000</v>
      </c>
      <c r="D6" s="61">
        <f t="shared" si="1"/>
        <v>47</v>
      </c>
      <c r="E6" s="61">
        <f t="shared" si="1"/>
        <v>14</v>
      </c>
      <c r="F6" s="61">
        <f t="shared" si="1"/>
        <v>0</v>
      </c>
      <c r="G6" s="61">
        <f t="shared" si="1"/>
        <v>5</v>
      </c>
      <c r="H6" s="61" t="str">
        <f>SUBSTITUTE(H8,"　","")</f>
        <v>兵庫県神戸市</v>
      </c>
      <c r="I6" s="61" t="str">
        <f t="shared" si="1"/>
        <v>三宮第２駐車場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43</v>
      </c>
      <c r="S6" s="63" t="str">
        <f t="shared" si="1"/>
        <v>公共施設</v>
      </c>
      <c r="T6" s="63" t="str">
        <f t="shared" si="1"/>
        <v>無</v>
      </c>
      <c r="U6" s="64">
        <f t="shared" si="1"/>
        <v>19348</v>
      </c>
      <c r="V6" s="64">
        <f t="shared" si="1"/>
        <v>550</v>
      </c>
      <c r="W6" s="64">
        <f t="shared" si="1"/>
        <v>400</v>
      </c>
      <c r="X6" s="63" t="str">
        <f t="shared" si="1"/>
        <v>代行制</v>
      </c>
      <c r="Y6" s="65">
        <f>IF(Y8="-",NA(),Y8)</f>
        <v>219.2</v>
      </c>
      <c r="Z6" s="65">
        <f t="shared" ref="Z6:AH6" si="2">IF(Z8="-",NA(),Z8)</f>
        <v>224.4</v>
      </c>
      <c r="AA6" s="65">
        <f t="shared" si="2"/>
        <v>230</v>
      </c>
      <c r="AB6" s="65">
        <f t="shared" si="2"/>
        <v>246.1</v>
      </c>
      <c r="AC6" s="65">
        <f t="shared" si="2"/>
        <v>298.8</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38.9</v>
      </c>
      <c r="BG6" s="65">
        <f t="shared" ref="BG6:BO6" si="5">IF(BG8="-",NA(),BG8)</f>
        <v>38.200000000000003</v>
      </c>
      <c r="BH6" s="65">
        <f t="shared" si="5"/>
        <v>33.1</v>
      </c>
      <c r="BI6" s="65">
        <f t="shared" si="5"/>
        <v>29.4</v>
      </c>
      <c r="BJ6" s="65">
        <f t="shared" si="5"/>
        <v>66.5</v>
      </c>
      <c r="BK6" s="65">
        <f t="shared" si="5"/>
        <v>13.1</v>
      </c>
      <c r="BL6" s="65">
        <f t="shared" si="5"/>
        <v>15.5</v>
      </c>
      <c r="BM6" s="65">
        <f t="shared" si="5"/>
        <v>12.9</v>
      </c>
      <c r="BN6" s="65">
        <f t="shared" si="5"/>
        <v>10.6</v>
      </c>
      <c r="BO6" s="65">
        <f t="shared" si="5"/>
        <v>13.9</v>
      </c>
      <c r="BP6" s="62" t="str">
        <f>IF(BP8="-","",IF(BP8="-","【-】","【"&amp;SUBSTITUTE(TEXT(BP8,"#,##0.0"),"-","△")&amp;"】"))</f>
        <v>【45.2】</v>
      </c>
      <c r="BQ6" s="66">
        <f>IF(BQ8="-",NA(),BQ8)</f>
        <v>126523</v>
      </c>
      <c r="BR6" s="66">
        <f t="shared" ref="BR6:BZ6" si="6">IF(BR8="-",NA(),BR8)</f>
        <v>125471</v>
      </c>
      <c r="BS6" s="66">
        <f t="shared" si="6"/>
        <v>133043</v>
      </c>
      <c r="BT6" s="66">
        <f t="shared" si="6"/>
        <v>147552</v>
      </c>
      <c r="BU6" s="66">
        <f t="shared" si="6"/>
        <v>138377</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874758</v>
      </c>
      <c r="CO6" s="65"/>
      <c r="CP6" s="65"/>
      <c r="CQ6" s="65"/>
      <c r="CR6" s="65"/>
      <c r="CS6" s="65"/>
      <c r="CT6" s="65"/>
      <c r="CU6" s="65"/>
      <c r="CV6" s="65"/>
      <c r="CW6" s="65"/>
      <c r="CX6" s="65"/>
      <c r="CY6" s="62" t="s">
        <v>110</v>
      </c>
      <c r="CZ6" s="65">
        <f>IF(CZ8="-",NA(),CZ8)</f>
        <v>232.8</v>
      </c>
      <c r="DA6" s="65">
        <f t="shared" ref="DA6:DI6" si="8">IF(DA8="-",NA(),DA8)</f>
        <v>221.5</v>
      </c>
      <c r="DB6" s="65">
        <f t="shared" si="8"/>
        <v>193.5</v>
      </c>
      <c r="DC6" s="65">
        <f t="shared" si="8"/>
        <v>66.400000000000006</v>
      </c>
      <c r="DD6" s="65">
        <f t="shared" si="8"/>
        <v>15.3</v>
      </c>
      <c r="DE6" s="65">
        <f t="shared" si="8"/>
        <v>329.2</v>
      </c>
      <c r="DF6" s="65">
        <f t="shared" si="8"/>
        <v>205.4</v>
      </c>
      <c r="DG6" s="65">
        <f t="shared" si="8"/>
        <v>155</v>
      </c>
      <c r="DH6" s="65">
        <f t="shared" si="8"/>
        <v>181.2</v>
      </c>
      <c r="DI6" s="65">
        <f t="shared" si="8"/>
        <v>152.4</v>
      </c>
      <c r="DJ6" s="62" t="str">
        <f>IF(DJ8="-","",IF(DJ8="-","【-】","【"&amp;SUBSTITUTE(TEXT(DJ8,"#,##0.0"),"-","△")&amp;"】"))</f>
        <v>【122.6】</v>
      </c>
      <c r="DK6" s="65">
        <f>IF(DK8="-",NA(),DK8)</f>
        <v>144.5</v>
      </c>
      <c r="DL6" s="65">
        <f t="shared" ref="DL6:DT6" si="9">IF(DL8="-",NA(),DL8)</f>
        <v>148.9</v>
      </c>
      <c r="DM6" s="65">
        <f t="shared" si="9"/>
        <v>148.9</v>
      </c>
      <c r="DN6" s="65">
        <f t="shared" si="9"/>
        <v>158</v>
      </c>
      <c r="DO6" s="65">
        <f t="shared" si="9"/>
        <v>154.5</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281000</v>
      </c>
      <c r="D7" s="61">
        <f t="shared" si="10"/>
        <v>47</v>
      </c>
      <c r="E7" s="61">
        <f t="shared" si="10"/>
        <v>14</v>
      </c>
      <c r="F7" s="61">
        <f t="shared" si="10"/>
        <v>0</v>
      </c>
      <c r="G7" s="61">
        <f t="shared" si="10"/>
        <v>5</v>
      </c>
      <c r="H7" s="61" t="str">
        <f t="shared" si="10"/>
        <v>兵庫県　神戸市</v>
      </c>
      <c r="I7" s="61" t="str">
        <f t="shared" si="10"/>
        <v>三宮第２駐車場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43</v>
      </c>
      <c r="S7" s="63" t="str">
        <f t="shared" si="10"/>
        <v>公共施設</v>
      </c>
      <c r="T7" s="63" t="str">
        <f t="shared" si="10"/>
        <v>無</v>
      </c>
      <c r="U7" s="64">
        <f t="shared" si="10"/>
        <v>19348</v>
      </c>
      <c r="V7" s="64">
        <f t="shared" si="10"/>
        <v>550</v>
      </c>
      <c r="W7" s="64">
        <f t="shared" si="10"/>
        <v>400</v>
      </c>
      <c r="X7" s="63" t="str">
        <f t="shared" si="10"/>
        <v>代行制</v>
      </c>
      <c r="Y7" s="65">
        <f>Y8</f>
        <v>219.2</v>
      </c>
      <c r="Z7" s="65">
        <f t="shared" ref="Z7:AH7" si="11">Z8</f>
        <v>224.4</v>
      </c>
      <c r="AA7" s="65">
        <f t="shared" si="11"/>
        <v>230</v>
      </c>
      <c r="AB7" s="65">
        <f t="shared" si="11"/>
        <v>246.1</v>
      </c>
      <c r="AC7" s="65">
        <f t="shared" si="11"/>
        <v>298.8</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38.9</v>
      </c>
      <c r="BG7" s="65">
        <f t="shared" ref="BG7:BO7" si="14">BG8</f>
        <v>38.200000000000003</v>
      </c>
      <c r="BH7" s="65">
        <f t="shared" si="14"/>
        <v>33.1</v>
      </c>
      <c r="BI7" s="65">
        <f t="shared" si="14"/>
        <v>29.4</v>
      </c>
      <c r="BJ7" s="65">
        <f t="shared" si="14"/>
        <v>66.5</v>
      </c>
      <c r="BK7" s="65">
        <f t="shared" si="14"/>
        <v>13.1</v>
      </c>
      <c r="BL7" s="65">
        <f t="shared" si="14"/>
        <v>15.5</v>
      </c>
      <c r="BM7" s="65">
        <f t="shared" si="14"/>
        <v>12.9</v>
      </c>
      <c r="BN7" s="65">
        <f t="shared" si="14"/>
        <v>10.6</v>
      </c>
      <c r="BO7" s="65">
        <f t="shared" si="14"/>
        <v>13.9</v>
      </c>
      <c r="BP7" s="62"/>
      <c r="BQ7" s="66">
        <f>BQ8</f>
        <v>126523</v>
      </c>
      <c r="BR7" s="66">
        <f t="shared" ref="BR7:BZ7" si="15">BR8</f>
        <v>125471</v>
      </c>
      <c r="BS7" s="66">
        <f t="shared" si="15"/>
        <v>133043</v>
      </c>
      <c r="BT7" s="66">
        <f t="shared" si="15"/>
        <v>147552</v>
      </c>
      <c r="BU7" s="66">
        <f t="shared" si="15"/>
        <v>138377</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874758</v>
      </c>
      <c r="CO7" s="65" t="s">
        <v>112</v>
      </c>
      <c r="CP7" s="65" t="s">
        <v>112</v>
      </c>
      <c r="CQ7" s="65" t="s">
        <v>112</v>
      </c>
      <c r="CR7" s="65" t="s">
        <v>112</v>
      </c>
      <c r="CS7" s="65" t="s">
        <v>112</v>
      </c>
      <c r="CT7" s="65" t="s">
        <v>112</v>
      </c>
      <c r="CU7" s="65" t="s">
        <v>112</v>
      </c>
      <c r="CV7" s="65" t="s">
        <v>112</v>
      </c>
      <c r="CW7" s="65" t="s">
        <v>112</v>
      </c>
      <c r="CX7" s="65" t="s">
        <v>110</v>
      </c>
      <c r="CY7" s="62"/>
      <c r="CZ7" s="65">
        <f>CZ8</f>
        <v>232.8</v>
      </c>
      <c r="DA7" s="65">
        <f t="shared" ref="DA7:DI7" si="16">DA8</f>
        <v>221.5</v>
      </c>
      <c r="DB7" s="65">
        <f t="shared" si="16"/>
        <v>193.5</v>
      </c>
      <c r="DC7" s="65">
        <f t="shared" si="16"/>
        <v>66.400000000000006</v>
      </c>
      <c r="DD7" s="65">
        <f t="shared" si="16"/>
        <v>15.3</v>
      </c>
      <c r="DE7" s="65">
        <f t="shared" si="16"/>
        <v>329.2</v>
      </c>
      <c r="DF7" s="65">
        <f t="shared" si="16"/>
        <v>205.4</v>
      </c>
      <c r="DG7" s="65">
        <f t="shared" si="16"/>
        <v>155</v>
      </c>
      <c r="DH7" s="65">
        <f t="shared" si="16"/>
        <v>181.2</v>
      </c>
      <c r="DI7" s="65">
        <f t="shared" si="16"/>
        <v>152.4</v>
      </c>
      <c r="DJ7" s="62"/>
      <c r="DK7" s="65">
        <f>DK8</f>
        <v>144.5</v>
      </c>
      <c r="DL7" s="65">
        <f t="shared" ref="DL7:DT7" si="17">DL8</f>
        <v>148.9</v>
      </c>
      <c r="DM7" s="65">
        <f t="shared" si="17"/>
        <v>148.9</v>
      </c>
      <c r="DN7" s="65">
        <f t="shared" si="17"/>
        <v>158</v>
      </c>
      <c r="DO7" s="65">
        <f t="shared" si="17"/>
        <v>154.5</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281000</v>
      </c>
      <c r="D8" s="68">
        <v>47</v>
      </c>
      <c r="E8" s="68">
        <v>14</v>
      </c>
      <c r="F8" s="68">
        <v>0</v>
      </c>
      <c r="G8" s="68">
        <v>5</v>
      </c>
      <c r="H8" s="68" t="s">
        <v>113</v>
      </c>
      <c r="I8" s="68" t="s">
        <v>114</v>
      </c>
      <c r="J8" s="68" t="s">
        <v>115</v>
      </c>
      <c r="K8" s="68" t="s">
        <v>116</v>
      </c>
      <c r="L8" s="68" t="s">
        <v>117</v>
      </c>
      <c r="M8" s="68" t="s">
        <v>118</v>
      </c>
      <c r="N8" s="68"/>
      <c r="O8" s="69" t="s">
        <v>119</v>
      </c>
      <c r="P8" s="70" t="s">
        <v>120</v>
      </c>
      <c r="Q8" s="70" t="s">
        <v>121</v>
      </c>
      <c r="R8" s="71">
        <v>43</v>
      </c>
      <c r="S8" s="70" t="s">
        <v>122</v>
      </c>
      <c r="T8" s="70" t="s">
        <v>123</v>
      </c>
      <c r="U8" s="71">
        <v>19348</v>
      </c>
      <c r="V8" s="71">
        <v>550</v>
      </c>
      <c r="W8" s="71">
        <v>400</v>
      </c>
      <c r="X8" s="70" t="s">
        <v>124</v>
      </c>
      <c r="Y8" s="72">
        <v>219.2</v>
      </c>
      <c r="Z8" s="72">
        <v>224.4</v>
      </c>
      <c r="AA8" s="72">
        <v>230</v>
      </c>
      <c r="AB8" s="72">
        <v>246.1</v>
      </c>
      <c r="AC8" s="72">
        <v>298.8</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38.9</v>
      </c>
      <c r="BG8" s="72">
        <v>38.200000000000003</v>
      </c>
      <c r="BH8" s="72">
        <v>33.1</v>
      </c>
      <c r="BI8" s="72">
        <v>29.4</v>
      </c>
      <c r="BJ8" s="72">
        <v>66.5</v>
      </c>
      <c r="BK8" s="72">
        <v>13.1</v>
      </c>
      <c r="BL8" s="72">
        <v>15.5</v>
      </c>
      <c r="BM8" s="72">
        <v>12.9</v>
      </c>
      <c r="BN8" s="72">
        <v>10.6</v>
      </c>
      <c r="BO8" s="72">
        <v>13.9</v>
      </c>
      <c r="BP8" s="69">
        <v>45.2</v>
      </c>
      <c r="BQ8" s="73">
        <v>126523</v>
      </c>
      <c r="BR8" s="73">
        <v>125471</v>
      </c>
      <c r="BS8" s="73">
        <v>133043</v>
      </c>
      <c r="BT8" s="74">
        <v>147552</v>
      </c>
      <c r="BU8" s="74">
        <v>138377</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874758</v>
      </c>
      <c r="CO8" s="72" t="s">
        <v>117</v>
      </c>
      <c r="CP8" s="72" t="s">
        <v>117</v>
      </c>
      <c r="CQ8" s="72" t="s">
        <v>117</v>
      </c>
      <c r="CR8" s="72" t="s">
        <v>117</v>
      </c>
      <c r="CS8" s="72" t="s">
        <v>117</v>
      </c>
      <c r="CT8" s="72" t="s">
        <v>117</v>
      </c>
      <c r="CU8" s="72" t="s">
        <v>117</v>
      </c>
      <c r="CV8" s="72" t="s">
        <v>117</v>
      </c>
      <c r="CW8" s="72" t="s">
        <v>117</v>
      </c>
      <c r="CX8" s="72" t="s">
        <v>117</v>
      </c>
      <c r="CY8" s="69" t="s">
        <v>117</v>
      </c>
      <c r="CZ8" s="72">
        <v>232.8</v>
      </c>
      <c r="DA8" s="72">
        <v>221.5</v>
      </c>
      <c r="DB8" s="72">
        <v>193.5</v>
      </c>
      <c r="DC8" s="72">
        <v>66.400000000000006</v>
      </c>
      <c r="DD8" s="72">
        <v>15.3</v>
      </c>
      <c r="DE8" s="72">
        <v>329.2</v>
      </c>
      <c r="DF8" s="72">
        <v>205.4</v>
      </c>
      <c r="DG8" s="72">
        <v>155</v>
      </c>
      <c r="DH8" s="72">
        <v>181.2</v>
      </c>
      <c r="DI8" s="72">
        <v>152.4</v>
      </c>
      <c r="DJ8" s="69">
        <v>122.6</v>
      </c>
      <c r="DK8" s="72">
        <v>144.5</v>
      </c>
      <c r="DL8" s="72">
        <v>148.9</v>
      </c>
      <c r="DM8" s="72">
        <v>148.9</v>
      </c>
      <c r="DN8" s="72">
        <v>158</v>
      </c>
      <c r="DO8" s="72">
        <v>154.5</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2018-03-20T01:50:59Z</cp:lastPrinted>
  <dcterms:created xsi:type="dcterms:W3CDTF">2018-02-09T01:50:14Z</dcterms:created>
  <dcterms:modified xsi:type="dcterms:W3CDTF">2018-03-26T02:11:12Z</dcterms:modified>
  <cp:category/>
</cp:coreProperties>
</file>