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28兵庫県神戸市-\"/>
    </mc:Choice>
  </mc:AlternateContent>
  <workbookProtection workbookAlgorithmName="SHA-512" workbookHashValue="Jc5lmhYwHDZajtSnxqq5pPeurYPR9nNpnnJ7AstyZeQDhFK4BHzx+TiBo++hRtyB7OZOD9x/99Ytf0rW4Wt0oA==" workbookSaltValue="Mujylvqa3SiUCyHQ+xSstw==" workbookSpinCount="100000" lockStructure="1"/>
  <bookViews>
    <workbookView xWindow="5100" yWindow="228" windowWidth="14940" windowHeight="589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MI78" i="4" s="1"/>
  <c r="DH7" i="5"/>
  <c r="DG7" i="5"/>
  <c r="DF7" i="5"/>
  <c r="DE7" i="5"/>
  <c r="KA78" i="4" s="1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MA53" i="4" s="1"/>
  <c r="BY7" i="5"/>
  <c r="BX7" i="5"/>
  <c r="BW7" i="5"/>
  <c r="BV7" i="5"/>
  <c r="JC53" i="4" s="1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LJ8" i="4" s="1"/>
  <c r="T7" i="5"/>
  <c r="S7" i="5"/>
  <c r="R7" i="5"/>
  <c r="Q7" i="5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JV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U52" i="4"/>
  <c r="MA32" i="4"/>
  <c r="LH32" i="4"/>
  <c r="JC32" i="4"/>
  <c r="HJ32" i="4"/>
  <c r="GQ32" i="4"/>
  <c r="FX32" i="4"/>
  <c r="FE32" i="4"/>
  <c r="EL32" i="4"/>
  <c r="BZ32" i="4"/>
  <c r="BG32" i="4"/>
  <c r="AN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AQ10" i="4"/>
  <c r="B10" i="4"/>
  <c r="JQ8" i="4"/>
  <c r="HX8" i="4"/>
  <c r="CF8" i="4"/>
  <c r="B8" i="4"/>
  <c r="B6" i="4" l="1"/>
  <c r="BZ76" i="4"/>
  <c r="MA51" i="4"/>
  <c r="MI76" i="4"/>
  <c r="HJ51" i="4"/>
  <c r="MA30" i="4"/>
  <c r="CS30" i="4"/>
  <c r="IT76" i="4"/>
  <c r="CS51" i="4"/>
  <c r="HJ30" i="4"/>
  <c r="C11" i="5"/>
  <c r="D11" i="5"/>
  <c r="E11" i="5"/>
  <c r="B11" i="5"/>
  <c r="BZ30" i="4" l="1"/>
  <c r="BK76" i="4"/>
  <c r="LH51" i="4"/>
  <c r="LT76" i="4"/>
  <c r="GQ51" i="4"/>
  <c r="LH30" i="4"/>
  <c r="GQ30" i="4"/>
  <c r="IE76" i="4"/>
  <c r="BZ51" i="4"/>
  <c r="HP76" i="4"/>
  <c r="BG30" i="4"/>
  <c r="AV76" i="4"/>
  <c r="KO51" i="4"/>
  <c r="FX51" i="4"/>
  <c r="BG51" i="4"/>
  <c r="LE76" i="4"/>
  <c r="KO30" i="4"/>
  <c r="FX30" i="4"/>
  <c r="KP76" i="4"/>
  <c r="FE51" i="4"/>
  <c r="HA76" i="4"/>
  <c r="AN51" i="4"/>
  <c r="FE30" i="4"/>
  <c r="AN30" i="4"/>
  <c r="AG76" i="4"/>
  <c r="JV30" i="4"/>
  <c r="JV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<sst xmlns="http://schemas.openxmlformats.org/spreadsheetml/2006/main" count="286" uniqueCount="135">
  <si>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10"/>
  </si>
  <si>
    <t>業務名</t>
    <rPh sb="2" eb="3">
      <t>メイ</t>
    </rPh>
    <phoneticPr fontId="10"/>
  </si>
  <si>
    <t>業種名</t>
    <phoneticPr fontId="10"/>
  </si>
  <si>
    <t>事業名</t>
    <rPh sb="0" eb="2">
      <t>ジギョウ</t>
    </rPh>
    <rPh sb="2" eb="3">
      <t>メイ</t>
    </rPh>
    <phoneticPr fontId="10"/>
  </si>
  <si>
    <t>類似施設区分</t>
    <rPh sb="0" eb="2">
      <t>ルイジ</t>
    </rPh>
    <rPh sb="2" eb="4">
      <t>シセツ</t>
    </rPh>
    <rPh sb="4" eb="6">
      <t>クブン</t>
    </rPh>
    <phoneticPr fontId="10"/>
  </si>
  <si>
    <t>管理者の情報</t>
    <rPh sb="0" eb="3">
      <t>カンリシャ</t>
    </rPh>
    <rPh sb="4" eb="6">
      <t>ジョウホウ</t>
    </rPh>
    <phoneticPr fontId="10"/>
  </si>
  <si>
    <t>立地</t>
    <rPh sb="0" eb="2">
      <t>リッチ</t>
    </rPh>
    <phoneticPr fontId="10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</si>
  <si>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0"/>
  </si>
  <si>
    <t>駐車場使用面積(㎡)</t>
    <phoneticPr fontId="10"/>
  </si>
  <si>
    <t>グラフ凡例</t>
    <rPh sb="3" eb="5">
      <t>ハンレイ</t>
    </rPh>
    <phoneticPr fontId="10"/>
  </si>
  <si>
    <t>■</t>
    <phoneticPr fontId="10"/>
  </si>
  <si>
    <t>当該施設値（当該値）</t>
    <rPh sb="2" eb="4">
      <t>シセツ</t>
    </rPh>
    <phoneticPr fontId="10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</si>
  <si>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0"/>
  </si>
  <si>
    <t>種類</t>
    <rPh sb="0" eb="2">
      <t>シュルイ</t>
    </rPh>
    <phoneticPr fontId="10"/>
  </si>
  <si>
    <t>構造</t>
    <rPh sb="0" eb="2">
      <t>コウゾウ</t>
    </rPh>
    <phoneticPr fontId="10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</si>
  <si>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10"/>
  </si>
  <si>
    <t>収容台数(台)</t>
    <phoneticPr fontId="10"/>
  </si>
  <si>
    <t>一時間当たりの基本料金(円)</t>
    <phoneticPr fontId="10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</si>
  <si>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10"/>
  </si>
  <si>
    <t>－</t>
    <phoneticPr fontId="10"/>
  </si>
  <si>
    <t>類似施設平均値（平均値）</t>
  </si>
  <si>
    <t>【】</t>
    <phoneticPr fontId="10"/>
  </si>
  <si>
    <t>平成28年度全国平均</t>
    <phoneticPr fontId="10"/>
  </si>
  <si>
    <t>分析欄</t>
    <rPh sb="0" eb="2">
      <t>ブンセキ</t>
    </rPh>
    <rPh sb="2" eb="3">
      <t>ラン</t>
    </rPh>
    <phoneticPr fontId="10"/>
  </si>
  <si>
    <t>1.収益等の状況</t>
    <phoneticPr fontId="10"/>
  </si>
  <si>
    <t>3.利用の状況</t>
    <phoneticPr fontId="10"/>
  </si>
  <si>
    <t>1. 収益等の状況について</t>
    <rPh sb="3" eb="5">
      <t>シュウエキ</t>
    </rPh>
    <rPh sb="5" eb="6">
      <t>トウ</t>
    </rPh>
    <rPh sb="7" eb="9">
      <t>ジョウキョウ</t>
    </rPh>
    <phoneticPr fontId="10"/>
  </si>
  <si>
    <t>当該値</t>
    <rPh sb="0" eb="2">
      <t>トウガイ</t>
    </rPh>
    <rPh sb="2" eb="3">
      <t>チ</t>
    </rPh>
    <phoneticPr fontId="10"/>
  </si>
  <si>
    <t>2. 資産等の状況について</t>
    <phoneticPr fontId="10"/>
  </si>
  <si>
    <t>平均値</t>
    <rPh sb="0" eb="2">
      <t>ヘイキン</t>
    </rPh>
    <rPh sb="2" eb="3">
      <t>チ</t>
    </rPh>
    <phoneticPr fontId="10"/>
  </si>
  <si>
    <t>「経常損益」</t>
    <phoneticPr fontId="10"/>
  </si>
  <si>
    <t>「他会計補助金割合」</t>
    <phoneticPr fontId="10"/>
  </si>
  <si>
    <t>「施設の効率性」</t>
    <phoneticPr fontId="10"/>
  </si>
  <si>
    <t>3. 利用の状況について</t>
    <phoneticPr fontId="10"/>
  </si>
  <si>
    <t>「他会計補助金額」</t>
    <phoneticPr fontId="10"/>
  </si>
  <si>
    <t>「売上高に対する営業総利益」</t>
    <phoneticPr fontId="10"/>
  </si>
  <si>
    <t>「減価償却前営業利益」</t>
    <phoneticPr fontId="10"/>
  </si>
  <si>
    <t>2.資産等の状況</t>
    <phoneticPr fontId="10"/>
  </si>
  <si>
    <t>⑦敷地の地価(千円)</t>
    <phoneticPr fontId="10"/>
  </si>
  <si>
    <t>全体総括</t>
    <rPh sb="0" eb="2">
      <t>ゼンタイ</t>
    </rPh>
    <rPh sb="2" eb="4">
      <t>ソウカツ</t>
    </rPh>
    <phoneticPr fontId="10"/>
  </si>
  <si>
    <t>⑧設備投資見込額(千円)</t>
    <phoneticPr fontId="10"/>
  </si>
  <si>
    <t>「施設全体の減価償却の状況」</t>
    <phoneticPr fontId="10"/>
  </si>
  <si>
    <t>「累積欠損」</t>
    <phoneticPr fontId="10"/>
  </si>
  <si>
    <t>「債務残高」</t>
    <phoneticPr fontId="10"/>
  </si>
  <si>
    <t>全国平均</t>
    <rPh sb="0" eb="2">
      <t>ゼンコク</t>
    </rPh>
    <rPh sb="2" eb="4">
      <t>ヘイキン</t>
    </rPh>
    <phoneticPr fontId="10"/>
  </si>
  <si>
    <t>①</t>
    <phoneticPr fontId="10"/>
  </si>
  <si>
    <t>②</t>
    <phoneticPr fontId="10"/>
  </si>
  <si>
    <t>③</t>
  </si>
  <si>
    <t>⑪</t>
    <phoneticPr fontId="10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</si>
  <si>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</si>
  <si>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</si>
  <si>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</si>
  <si>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</si>
  <si>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</si>
  <si>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</si>
  <si>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</si>
  <si>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</si>
  <si>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10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</si>
  <si>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10"/>
  </si>
  <si>
    <t>項番</t>
    <rPh sb="0" eb="2">
      <t>コウバン</t>
    </rPh>
    <phoneticPr fontId="10"/>
  </si>
  <si>
    <t>大項目</t>
    <rPh sb="0" eb="3">
      <t>ダイコウモク</t>
    </rPh>
    <phoneticPr fontId="10"/>
  </si>
  <si>
    <t>年度</t>
    <rPh sb="0" eb="2">
      <t>ネンド</t>
    </rPh>
    <phoneticPr fontId="10"/>
  </si>
  <si>
    <t>団体CD</t>
    <rPh sb="0" eb="2">
      <t>ダンタイ</t>
    </rPh>
    <phoneticPr fontId="10"/>
  </si>
  <si>
    <t>業務CD</t>
    <rPh sb="0" eb="2">
      <t>ギョウム</t>
    </rPh>
    <phoneticPr fontId="10"/>
  </si>
  <si>
    <t>業種CD</t>
    <rPh sb="0" eb="2">
      <t>ギョウシュ</t>
    </rPh>
    <phoneticPr fontId="10"/>
  </si>
  <si>
    <t>事業CD</t>
    <rPh sb="0" eb="2">
      <t>ジギョウ</t>
    </rPh>
    <phoneticPr fontId="10"/>
  </si>
  <si>
    <t>施設CD</t>
    <rPh sb="0" eb="2">
      <t>シセツ</t>
    </rPh>
    <phoneticPr fontId="10"/>
  </si>
  <si>
    <t>基本情報</t>
    <rPh sb="0" eb="2">
      <t>キホン</t>
    </rPh>
    <rPh sb="2" eb="4">
      <t>ジョウホウ</t>
    </rPh>
    <phoneticPr fontId="10"/>
  </si>
  <si>
    <t>1. 収益等の状況</t>
    <rPh sb="3" eb="5">
      <t>シュウエキ</t>
    </rPh>
    <rPh sb="5" eb="6">
      <t>トウ</t>
    </rPh>
    <rPh sb="7" eb="9">
      <t>ジョウキョウ</t>
    </rPh>
    <phoneticPr fontId="10"/>
  </si>
  <si>
    <t>2. 資産等の状況</t>
    <phoneticPr fontId="10"/>
  </si>
  <si>
    <t>3.利用の状況</t>
    <phoneticPr fontId="10"/>
  </si>
  <si>
    <t>中項目</t>
    <rPh sb="0" eb="1">
      <t>チュウ</t>
    </rPh>
    <rPh sb="1" eb="3">
      <t>コウモク</t>
    </rPh>
    <phoneticPr fontId="10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</si>
  <si>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10"/>
  </si>
  <si>
    <t>②他会計補助金比率(％)</t>
    <phoneticPr fontId="10"/>
  </si>
  <si>
    <t>③駐車台数一台当たりの他会計補助金額(円)</t>
    <phoneticPr fontId="10"/>
  </si>
  <si>
    <t>④売上高ＧＯＰ比率(％)</t>
    <phoneticPr fontId="10"/>
  </si>
  <si>
    <t>⑤ＥＢＩＴＤＡ(千円)</t>
    <phoneticPr fontId="10"/>
  </si>
  <si>
    <t>⑥有形固定資産減価償却率(％)</t>
    <phoneticPr fontId="10"/>
  </si>
  <si>
    <t>⑦敷地の
地価(千円)</t>
    <phoneticPr fontId="10"/>
  </si>
  <si>
    <t>⑧設備投資
見込額(千円)</t>
    <phoneticPr fontId="10"/>
  </si>
  <si>
    <t>⑨累積欠損金比率(％)</t>
    <phoneticPr fontId="10"/>
  </si>
  <si>
    <t>⑩企業債残高対料金収入比率(％)</t>
    <phoneticPr fontId="10"/>
  </si>
  <si>
    <t>⑪稼働率(％)</t>
    <phoneticPr fontId="10"/>
  </si>
  <si>
    <t>小項目</t>
    <rPh sb="0" eb="3">
      <t>ショウコウモク</t>
    </rPh>
    <phoneticPr fontId="10"/>
  </si>
  <si>
    <t>団体名</t>
    <rPh sb="0" eb="3">
      <t>ダンタイメイ</t>
    </rPh>
    <phoneticPr fontId="10"/>
  </si>
  <si>
    <t>施設名称</t>
    <rPh sb="0" eb="2">
      <t>シセツ</t>
    </rPh>
    <rPh sb="2" eb="4">
      <t>メイショウ</t>
    </rPh>
    <phoneticPr fontId="10"/>
  </si>
  <si>
    <t>業務名称</t>
    <rPh sb="0" eb="4">
      <t>ギョウムメイショウ</t>
    </rPh>
    <phoneticPr fontId="10"/>
  </si>
  <si>
    <t>業種名称</t>
    <rPh sb="0" eb="2">
      <t>ギョウシュ</t>
    </rPh>
    <rPh sb="2" eb="4">
      <t>メイショウ</t>
    </rPh>
    <phoneticPr fontId="10"/>
  </si>
  <si>
    <t>事業名称</t>
    <rPh sb="0" eb="2">
      <t>ジギョウ</t>
    </rPh>
    <rPh sb="2" eb="4">
      <t>メイショウ</t>
    </rPh>
    <phoneticPr fontId="10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</si>
  <si>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</si>
  <si>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</si>
  <si>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10"/>
  </si>
  <si>
    <t>立地</t>
    <rPh sb="0" eb="2">
      <t>リッチ</t>
    </rPh>
    <phoneticPr fontId="17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</si>
  <si>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7"/>
  </si>
  <si>
    <t>駐車場使用面積</t>
    <rPh sb="0" eb="3">
      <t>チュウシャジョウ</t>
    </rPh>
    <rPh sb="3" eb="5">
      <t>シヨウ</t>
    </rPh>
    <rPh sb="5" eb="7">
      <t>メンセキ</t>
    </rPh>
    <phoneticPr fontId="17"/>
  </si>
  <si>
    <t>収容台数（台）</t>
  </si>
  <si>
    <t>一時間当たりの基本料金（円）</t>
    <phoneticPr fontId="10"/>
  </si>
  <si>
    <t>指定管理者制度の導入</t>
    <phoneticPr fontId="10"/>
  </si>
  <si>
    <t>当該値(N-4)</t>
    <phoneticPr fontId="10"/>
  </si>
  <si>
    <t>当該値(N-3)</t>
    <phoneticPr fontId="10"/>
  </si>
  <si>
    <t>当該値(N-2)</t>
    <phoneticPr fontId="10"/>
  </si>
  <si>
    <t>当該値(N-1)</t>
    <phoneticPr fontId="10"/>
  </si>
  <si>
    <t>当該値(N)</t>
    <phoneticPr fontId="10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</si>
  <si>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</si>
  <si>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</si>
  <si>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</si>
  <si>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</si>
  <si>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</si>
  <si>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</si>
  <si>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10"/>
  </si>
  <si>
    <t xml:space="preserve"> </t>
    <phoneticPr fontId="10"/>
  </si>
  <si>
    <t>表参照用</t>
    <rPh sb="0" eb="1">
      <t>ヒョウ</t>
    </rPh>
    <rPh sb="1" eb="4">
      <t>サンショウヨウ</t>
    </rPh>
    <phoneticPr fontId="10"/>
  </si>
  <si>
    <t xml:space="preserve"> </t>
  </si>
  <si>
    <t>兵庫県　神戸市</t>
  </si>
  <si>
    <t>舞子駅前駐車場</t>
  </si>
  <si>
    <t>法非適用</t>
  </si>
  <si>
    <t>駐車場整備事業</t>
  </si>
  <si>
    <t>-</t>
  </si>
  <si>
    <t>Ａ１Ｂ１</t>
  </si>
  <si>
    <t>該当数値なし</t>
  </si>
  <si>
    <t>都市計画駐車場</t>
  </si>
  <si>
    <t>立体式</t>
  </si>
  <si>
    <t>駅</t>
  </si>
  <si>
    <t>無</t>
  </si>
  <si>
    <t>代行制</t>
  </si>
  <si>
    <t>Ｎ－４年度</t>
    <rPh sb="3" eb="5">
      <t>ネンド</t>
    </rPh>
    <phoneticPr fontId="10"/>
  </si>
  <si>
    <t>Ｎ－３年度</t>
    <rPh sb="3" eb="5">
      <t>ネンド</t>
    </rPh>
    <phoneticPr fontId="10"/>
  </si>
  <si>
    <t>Ｎ－２年度</t>
    <rPh sb="3" eb="5">
      <t>ネンド</t>
    </rPh>
    <phoneticPr fontId="10"/>
  </si>
  <si>
    <t>Ｎ－１年度</t>
    <rPh sb="3" eb="5">
      <t>ネンド</t>
    </rPh>
    <phoneticPr fontId="10"/>
  </si>
  <si>
    <t>Ｎ年度</t>
    <rPh sb="1" eb="3">
      <t>ネンド</t>
    </rPh>
    <phoneticPr fontId="10"/>
  </si>
  <si>
    <t>⑧設備投資見込額が高く、費用を確保していくことが必要となる。⑩企業債残高対料金収入比率については、類似施設平均を下回っており、減少傾向にある。</t>
    <rPh sb="1" eb="3">
      <t>セツビ</t>
    </rPh>
    <rPh sb="3" eb="5">
      <t>トウシ</t>
    </rPh>
    <rPh sb="5" eb="7">
      <t>ミコミ</t>
    </rPh>
    <rPh sb="7" eb="8">
      <t>ガク</t>
    </rPh>
    <rPh sb="9" eb="10">
      <t>タカ</t>
    </rPh>
    <rPh sb="12" eb="14">
      <t>ヒヨウ</t>
    </rPh>
    <rPh sb="15" eb="17">
      <t>カクホ</t>
    </rPh>
    <rPh sb="24" eb="26">
      <t>ヒツヨウ</t>
    </rPh>
    <rPh sb="31" eb="33">
      <t>キギョウ</t>
    </rPh>
    <rPh sb="33" eb="34">
      <t>サイ</t>
    </rPh>
    <rPh sb="34" eb="36">
      <t>ザンダカ</t>
    </rPh>
    <rPh sb="36" eb="37">
      <t>タイ</t>
    </rPh>
    <rPh sb="37" eb="39">
      <t>リョウキン</t>
    </rPh>
    <rPh sb="39" eb="41">
      <t>シュウニュウ</t>
    </rPh>
    <rPh sb="41" eb="43">
      <t>ヒリツ</t>
    </rPh>
    <rPh sb="49" eb="51">
      <t>ルイジ</t>
    </rPh>
    <rPh sb="51" eb="53">
      <t>シセツ</t>
    </rPh>
    <rPh sb="53" eb="55">
      <t>ヘイキン</t>
    </rPh>
    <rPh sb="56" eb="58">
      <t>シタマワ</t>
    </rPh>
    <rPh sb="63" eb="65">
      <t>ゲンショウ</t>
    </rPh>
    <rPh sb="65" eb="67">
      <t>ケイコウ</t>
    </rPh>
    <phoneticPr fontId="7"/>
  </si>
  <si>
    <t>⑪稼働率は類似施設平均を上回っている。
これは、隣接商業施設への買物目的での利用が多く、比較的短時間での利用が多いためである。
一方、通勤通学目的の定期利用も多く、収益構造悪化の要因となっていると考えられる。</t>
    <rPh sb="1" eb="3">
      <t>カドウ</t>
    </rPh>
    <rPh sb="3" eb="4">
      <t>リツ</t>
    </rPh>
    <rPh sb="5" eb="7">
      <t>ルイジ</t>
    </rPh>
    <rPh sb="7" eb="9">
      <t>シセツ</t>
    </rPh>
    <rPh sb="9" eb="11">
      <t>ヘイキン</t>
    </rPh>
    <rPh sb="12" eb="14">
      <t>ウワマワ</t>
    </rPh>
    <rPh sb="24" eb="26">
      <t>リンセツ</t>
    </rPh>
    <rPh sb="26" eb="28">
      <t>ショウギョウ</t>
    </rPh>
    <rPh sb="28" eb="30">
      <t>シセツ</t>
    </rPh>
    <rPh sb="32" eb="33">
      <t>カ</t>
    </rPh>
    <rPh sb="33" eb="34">
      <t>モノ</t>
    </rPh>
    <rPh sb="34" eb="36">
      <t>モクテキ</t>
    </rPh>
    <rPh sb="38" eb="40">
      <t>リヨウ</t>
    </rPh>
    <rPh sb="41" eb="42">
      <t>オオ</t>
    </rPh>
    <rPh sb="44" eb="47">
      <t>ヒカクテキ</t>
    </rPh>
    <rPh sb="47" eb="50">
      <t>タンジカン</t>
    </rPh>
    <rPh sb="52" eb="54">
      <t>リヨウ</t>
    </rPh>
    <rPh sb="55" eb="56">
      <t>オオ</t>
    </rPh>
    <rPh sb="64" eb="66">
      <t>イッポウ</t>
    </rPh>
    <rPh sb="67" eb="69">
      <t>ツウキン</t>
    </rPh>
    <rPh sb="69" eb="71">
      <t>ツウガク</t>
    </rPh>
    <rPh sb="71" eb="73">
      <t>モクテキ</t>
    </rPh>
    <rPh sb="74" eb="76">
      <t>テイキ</t>
    </rPh>
    <rPh sb="76" eb="78">
      <t>リヨウ</t>
    </rPh>
    <rPh sb="79" eb="80">
      <t>オオ</t>
    </rPh>
    <rPh sb="82" eb="84">
      <t>シュウエキ</t>
    </rPh>
    <rPh sb="84" eb="86">
      <t>コウゾウ</t>
    </rPh>
    <rPh sb="86" eb="88">
      <t>アッカ</t>
    </rPh>
    <rPh sb="89" eb="91">
      <t>ヨウイン</t>
    </rPh>
    <rPh sb="98" eb="99">
      <t>カンガ</t>
    </rPh>
    <phoneticPr fontId="7"/>
  </si>
  <si>
    <t>稼働率は高いものの、経営状況が安定していない。
収益構造の分析を行い、指定管理者と連携のうえ、周辺商業施設に対する営業活動強化や、コスト削減等により、経営状況の改善を図っていく。</t>
    <rPh sb="0" eb="2">
      <t>カドウ</t>
    </rPh>
    <rPh sb="2" eb="3">
      <t>リツ</t>
    </rPh>
    <rPh sb="4" eb="5">
      <t>タカ</t>
    </rPh>
    <rPh sb="10" eb="12">
      <t>ケイエイ</t>
    </rPh>
    <rPh sb="12" eb="14">
      <t>ジョウキョウ</t>
    </rPh>
    <rPh sb="15" eb="17">
      <t>アンテイ</t>
    </rPh>
    <rPh sb="24" eb="26">
      <t>シュウエキ</t>
    </rPh>
    <rPh sb="26" eb="28">
      <t>コウゾウ</t>
    </rPh>
    <rPh sb="29" eb="31">
      <t>ブンセキ</t>
    </rPh>
    <rPh sb="32" eb="33">
      <t>オコナ</t>
    </rPh>
    <rPh sb="35" eb="37">
      <t>シテイ</t>
    </rPh>
    <rPh sb="37" eb="40">
      <t>カンリシャ</t>
    </rPh>
    <rPh sb="41" eb="43">
      <t>レンケイ</t>
    </rPh>
    <rPh sb="47" eb="49">
      <t>シュウヘン</t>
    </rPh>
    <rPh sb="49" eb="51">
      <t>ショウギョウ</t>
    </rPh>
    <rPh sb="51" eb="53">
      <t>シセツ</t>
    </rPh>
    <rPh sb="54" eb="55">
      <t>タイ</t>
    </rPh>
    <rPh sb="57" eb="59">
      <t>エイギョウ</t>
    </rPh>
    <rPh sb="59" eb="61">
      <t>カツドウ</t>
    </rPh>
    <rPh sb="61" eb="63">
      <t>キョウカ</t>
    </rPh>
    <rPh sb="70" eb="71">
      <t>ナド</t>
    </rPh>
    <rPh sb="75" eb="77">
      <t>ケイエイ</t>
    </rPh>
    <rPh sb="77" eb="79">
      <t>ジョウキョウ</t>
    </rPh>
    <rPh sb="80" eb="82">
      <t>カイゼン</t>
    </rPh>
    <rPh sb="83" eb="84">
      <t>ハカ</t>
    </rPh>
    <phoneticPr fontId="7"/>
  </si>
  <si>
    <t>①収益的収支比率について、類似施設平均を下回っており、赤字である。④売上高GOP比率、⑤EBITDAについても類似施設平均を下回っている。
　稼働率が高水準にもかかわらず、これらの指標が低いのは、収益構造や運用方法が原因であると考えられる。</t>
    <rPh sb="1" eb="4">
      <t>シュウエキテキ</t>
    </rPh>
    <rPh sb="4" eb="6">
      <t>シュウシ</t>
    </rPh>
    <rPh sb="6" eb="8">
      <t>ヒリツ</t>
    </rPh>
    <rPh sb="13" eb="15">
      <t>ルイジ</t>
    </rPh>
    <rPh sb="15" eb="17">
      <t>シセツ</t>
    </rPh>
    <rPh sb="17" eb="19">
      <t>ヘイキン</t>
    </rPh>
    <rPh sb="20" eb="22">
      <t>シタマワ</t>
    </rPh>
    <rPh sb="27" eb="29">
      <t>アカジ</t>
    </rPh>
    <rPh sb="34" eb="36">
      <t>ウリアゲ</t>
    </rPh>
    <rPh sb="36" eb="37">
      <t>ダカ</t>
    </rPh>
    <rPh sb="40" eb="42">
      <t>ヒリツ</t>
    </rPh>
    <rPh sb="55" eb="57">
      <t>ルイジ</t>
    </rPh>
    <rPh sb="57" eb="59">
      <t>シセツ</t>
    </rPh>
    <rPh sb="59" eb="61">
      <t>ヘイキン</t>
    </rPh>
    <rPh sb="62" eb="64">
      <t>シタマワ</t>
    </rPh>
    <rPh sb="71" eb="73">
      <t>カドウ</t>
    </rPh>
    <rPh sb="73" eb="74">
      <t>リツ</t>
    </rPh>
    <rPh sb="75" eb="78">
      <t>コウスイジュン</t>
    </rPh>
    <rPh sb="90" eb="92">
      <t>シヒョウ</t>
    </rPh>
    <rPh sb="93" eb="94">
      <t>ヒク</t>
    </rPh>
    <rPh sb="98" eb="100">
      <t>シュウエキ</t>
    </rPh>
    <rPh sb="100" eb="102">
      <t>コウゾウ</t>
    </rPh>
    <rPh sb="103" eb="105">
      <t>ウンヨウ</t>
    </rPh>
    <rPh sb="105" eb="107">
      <t>ホウホウ</t>
    </rPh>
    <rPh sb="108" eb="110">
      <t>ゲンイン</t>
    </rPh>
    <rPh sb="114" eb="115">
      <t>カンガ</t>
    </rPh>
    <phoneticPr fontId="7"/>
  </si>
  <si>
    <t>非設置</t>
    <rPh sb="0" eb="1">
      <t>ヒ</t>
    </rPh>
    <rPh sb="1" eb="3">
      <t>セッチ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</si>
</sst>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2" fillId="0" borderId="0">
      <alignment vertical="center"/>
    </xf>
    <xf numFmtId="0" fontId="5" fillId="0" borderId="0">
      <alignment vertical="center"/>
    </xf>
    <xf numFmtId="0" fontId="18" fillId="0" borderId="0"/>
    <xf numFmtId="0" fontId="19" fillId="0" borderId="0"/>
    <xf numFmtId="0" fontId="20" fillId="0" borderId="0">
      <alignment vertical="center"/>
    </xf>
    <xf numFmtId="0" fontId="21" fillId="0" borderId="0">
      <alignment vertical="center"/>
    </xf>
    <xf numFmtId="0" fontId="18" fillId="0" borderId="0"/>
    <xf numFmtId="0" fontId="2" fillId="0" borderId="0">
      <alignment vertical="center"/>
    </xf>
    <xf numFmtId="0" fontId="19" fillId="0" borderId="0"/>
    <xf numFmtId="0" fontId="22" fillId="0" borderId="0">
      <alignment vertical="center"/>
    </xf>
    <xf numFmtId="0" fontId="2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5" fillId="0" borderId="0" xfId="1">
      <alignment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>
      <alignment vertical="center"/>
    </xf>
    <xf numFmtId="0" fontId="9" fillId="0" borderId="0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14" fillId="0" borderId="10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20" fontId="8" fillId="0" borderId="0" xfId="1" applyNumberFormat="1" applyFont="1">
      <alignment vertical="center"/>
    </xf>
    <xf numFmtId="0" fontId="12" fillId="0" borderId="9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8" fillId="0" borderId="9" xfId="1" applyFont="1" applyBorder="1">
      <alignment vertical="center"/>
    </xf>
    <xf numFmtId="0" fontId="8" fillId="0" borderId="10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 shrinkToFit="1"/>
    </xf>
    <xf numFmtId="178" fontId="15" fillId="0" borderId="10" xfId="1" applyNumberFormat="1" applyFont="1" applyBorder="1" applyAlignment="1">
      <alignment vertical="center" shrinkToFit="1"/>
    </xf>
    <xf numFmtId="0" fontId="15" fillId="0" borderId="0" xfId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176" fontId="15" fillId="0" borderId="10" xfId="1" applyNumberFormat="1" applyFont="1" applyBorder="1" applyAlignment="1">
      <alignment vertical="center" shrinkToFit="1"/>
    </xf>
    <xf numFmtId="0" fontId="6" fillId="0" borderId="9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5" fillId="0" borderId="0" xfId="1" applyBorder="1">
      <alignment vertical="center"/>
    </xf>
    <xf numFmtId="0" fontId="12" fillId="0" borderId="0" xfId="1" applyFont="1" applyBorder="1" applyAlignment="1">
      <alignment horizontal="center" vertical="center"/>
    </xf>
    <xf numFmtId="0" fontId="5" fillId="0" borderId="9" xfId="1" applyBorder="1">
      <alignment vertical="center"/>
    </xf>
    <xf numFmtId="0" fontId="5" fillId="0" borderId="10" xfId="1" applyBorder="1">
      <alignment vertical="center"/>
    </xf>
    <xf numFmtId="0" fontId="16" fillId="0" borderId="0" xfId="1" applyFont="1" applyBorder="1" applyAlignment="1">
      <alignment horizontal="center" vertical="center"/>
    </xf>
    <xf numFmtId="0" fontId="8" fillId="0" borderId="11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0" xfId="1" applyFont="1" applyBorder="1" applyAlignment="1">
      <alignment vertical="center"/>
    </xf>
    <xf numFmtId="38" fontId="12" fillId="0" borderId="0" xfId="2" applyNumberFormat="1" applyFont="1" applyBorder="1" applyAlignment="1">
      <alignment vertical="center"/>
    </xf>
    <xf numFmtId="0" fontId="8" fillId="0" borderId="17" xfId="1" applyFont="1" applyBorder="1">
      <alignment vertical="center"/>
    </xf>
    <xf numFmtId="0" fontId="3" fillId="0" borderId="0" xfId="1" applyFont="1" applyProtection="1">
      <alignment vertical="center"/>
      <protection hidden="1"/>
    </xf>
    <xf numFmtId="0" fontId="4" fillId="0" borderId="0" xfId="1" applyFont="1" applyProtection="1">
      <alignment vertical="center"/>
      <protection hidden="1"/>
    </xf>
    <xf numFmtId="0" fontId="4" fillId="0" borderId="0" xfId="1" applyFont="1">
      <alignment vertical="center"/>
    </xf>
    <xf numFmtId="0" fontId="3" fillId="0" borderId="0" xfId="1" applyFont="1">
      <alignment vertical="center"/>
    </xf>
    <xf numFmtId="0" fontId="5" fillId="3" borderId="5" xfId="1" applyFill="1" applyBorder="1">
      <alignment vertical="center"/>
    </xf>
    <xf numFmtId="0" fontId="5" fillId="3" borderId="18" xfId="1" applyFill="1" applyBorder="1">
      <alignment vertical="center"/>
    </xf>
    <xf numFmtId="0" fontId="5" fillId="3" borderId="2" xfId="1" applyFill="1" applyBorder="1" applyAlignment="1">
      <alignment vertical="center"/>
    </xf>
    <xf numFmtId="0" fontId="5" fillId="3" borderId="3" xfId="1" applyFill="1" applyBorder="1" applyAlignment="1">
      <alignment vertical="center" wrapText="1"/>
    </xf>
    <xf numFmtId="0" fontId="5" fillId="3" borderId="3" xfId="1" applyFill="1" applyBorder="1" applyAlignment="1">
      <alignment vertical="center"/>
    </xf>
    <xf numFmtId="0" fontId="5" fillId="3" borderId="4" xfId="1" applyFill="1" applyBorder="1" applyAlignment="1">
      <alignment vertical="center" wrapText="1"/>
    </xf>
    <xf numFmtId="0" fontId="5" fillId="3" borderId="0" xfId="1" applyFill="1" applyBorder="1" applyAlignment="1">
      <alignment vertical="center" wrapText="1"/>
    </xf>
    <xf numFmtId="0" fontId="5" fillId="3" borderId="0" xfId="1" applyFill="1" applyBorder="1">
      <alignment vertical="center"/>
    </xf>
    <xf numFmtId="0" fontId="5" fillId="3" borderId="17" xfId="1" applyFill="1" applyBorder="1">
      <alignment vertical="center"/>
    </xf>
    <xf numFmtId="0" fontId="5" fillId="3" borderId="19" xfId="1" applyFill="1" applyBorder="1">
      <alignment vertical="center"/>
    </xf>
    <xf numFmtId="0" fontId="5" fillId="3" borderId="5" xfId="1" applyFill="1" applyBorder="1" applyAlignment="1">
      <alignment vertical="center" shrinkToFit="1"/>
    </xf>
    <xf numFmtId="0" fontId="5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5" fillId="0" borderId="0" xfId="1" applyNumberFormat="1" applyAlignment="1">
      <alignment vertical="center" shrinkToFit="1"/>
    </xf>
    <xf numFmtId="0" fontId="5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5" fillId="0" borderId="5" xfId="1" applyNumberFormat="1" applyBorder="1">
      <alignment vertical="center"/>
    </xf>
    <xf numFmtId="0" fontId="5" fillId="0" borderId="0" xfId="1" applyFill="1">
      <alignment vertical="center"/>
    </xf>
    <xf numFmtId="181" fontId="5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5" fillId="0" borderId="0" xfId="1" applyNumberFormat="1" applyFill="1" applyBorder="1">
      <alignment vertical="center"/>
    </xf>
    <xf numFmtId="0" fontId="5" fillId="2" borderId="5" xfId="1" applyFill="1" applyBorder="1">
      <alignment vertical="center"/>
    </xf>
    <xf numFmtId="178" fontId="5" fillId="0" borderId="5" xfId="1" applyNumberFormat="1" applyBorder="1">
      <alignment vertical="center"/>
    </xf>
    <xf numFmtId="0" fontId="9" fillId="0" borderId="0" xfId="1" applyFont="1" applyAlignment="1">
      <alignment horizontal="center" vertical="center"/>
    </xf>
    <xf numFmtId="0" fontId="6" fillId="0" borderId="1" xfId="1" applyNumberFormat="1" applyFont="1" applyBorder="1" applyAlignment="1" applyProtection="1">
      <alignment horizontal="left" vertical="center" shrinkToFit="1"/>
      <protection hidden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11" fillId="2" borderId="5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8" fillId="0" borderId="5" xfId="1" applyNumberFormat="1" applyFont="1" applyBorder="1" applyAlignment="1" applyProtection="1">
      <alignment horizontal="center" vertical="center" shrinkToFit="1"/>
      <protection hidden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shrinkToFit="1"/>
      <protection hidden="1"/>
    </xf>
    <xf numFmtId="0" fontId="8" fillId="0" borderId="3" xfId="1" applyNumberFormat="1" applyFont="1" applyBorder="1" applyAlignment="1" applyProtection="1">
      <alignment horizontal="center" vertical="center" shrinkToFit="1"/>
      <protection hidden="1"/>
    </xf>
    <xf numFmtId="0" fontId="8" fillId="0" borderId="4" xfId="1" applyNumberFormat="1" applyFont="1" applyBorder="1" applyAlignment="1" applyProtection="1">
      <alignment horizontal="center" vertical="center" shrinkToFit="1"/>
      <protection hidden="1"/>
    </xf>
    <xf numFmtId="0" fontId="14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shrinkToFit="1"/>
      <protection locked="0" hidden="1"/>
    </xf>
    <xf numFmtId="0" fontId="8" fillId="0" borderId="3" xfId="1" applyNumberFormat="1" applyFont="1" applyBorder="1" applyAlignment="1" applyProtection="1">
      <alignment horizontal="center" vertical="center" shrinkToFit="1"/>
      <protection locked="0" hidden="1"/>
    </xf>
    <xf numFmtId="0" fontId="8" fillId="0" borderId="4" xfId="1" applyNumberFormat="1" applyFont="1" applyBorder="1" applyAlignment="1" applyProtection="1">
      <alignment horizontal="center" vertical="center" shrinkToFit="1"/>
      <protection locked="0" hidden="1"/>
    </xf>
    <xf numFmtId="177" fontId="8" fillId="0" borderId="2" xfId="1" applyNumberFormat="1" applyFont="1" applyBorder="1" applyAlignment="1" applyProtection="1">
      <alignment horizontal="center" vertical="center" shrinkToFit="1"/>
      <protection hidden="1"/>
    </xf>
    <xf numFmtId="177" fontId="8" fillId="0" borderId="3" xfId="1" applyNumberFormat="1" applyFont="1" applyBorder="1" applyAlignment="1" applyProtection="1">
      <alignment horizontal="center" vertical="center" shrinkToFit="1"/>
      <protection hidden="1"/>
    </xf>
    <xf numFmtId="177" fontId="8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1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0" xfId="1" applyFont="1" applyBorder="1" applyAlignment="1">
      <alignment horizontal="left"/>
    </xf>
    <xf numFmtId="0" fontId="12" fillId="0" borderId="1" xfId="1" applyFont="1" applyBorder="1" applyAlignment="1">
      <alignment horizontal="left"/>
    </xf>
    <xf numFmtId="0" fontId="12" fillId="0" borderId="7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6" fillId="0" borderId="6" xfId="1" applyFont="1" applyBorder="1" applyAlignment="1" applyProtection="1">
      <alignment horizontal="left" vertical="top" shrinkToFit="1"/>
      <protection hidden="1"/>
    </xf>
    <xf numFmtId="0" fontId="6" fillId="0" borderId="7" xfId="1" applyFont="1" applyBorder="1" applyAlignment="1" applyProtection="1">
      <alignment horizontal="left" vertical="top" shrinkToFit="1"/>
      <protection hidden="1"/>
    </xf>
    <xf numFmtId="0" fontId="6" fillId="0" borderId="8" xfId="1" applyFont="1" applyBorder="1" applyAlignment="1" applyProtection="1">
      <alignment horizontal="left" vertical="top" shrinkToFit="1"/>
      <protection hidden="1"/>
    </xf>
    <xf numFmtId="178" fontId="15" fillId="0" borderId="13" xfId="1" applyNumberFormat="1" applyFont="1" applyBorder="1" applyAlignment="1" applyProtection="1">
      <alignment horizontal="center" vertical="center" shrinkToFit="1"/>
      <protection hidden="1"/>
    </xf>
    <xf numFmtId="0" fontId="8" fillId="0" borderId="9" xfId="20" applyFont="1" applyBorder="1" applyAlignment="1" applyProtection="1">
      <alignment horizontal="left" vertical="top" wrapText="1"/>
      <protection locked="0"/>
    </xf>
    <xf numFmtId="0" fontId="8" fillId="0" borderId="0" xfId="20" applyFont="1" applyBorder="1" applyAlignment="1" applyProtection="1">
      <alignment horizontal="left" vertical="top" wrapText="1"/>
      <protection locked="0"/>
    </xf>
    <xf numFmtId="0" fontId="8" fillId="0" borderId="10" xfId="20" applyFont="1" applyBorder="1" applyAlignment="1" applyProtection="1">
      <alignment horizontal="left" vertical="top" wrapText="1"/>
      <protection locked="0"/>
    </xf>
    <xf numFmtId="0" fontId="15" fillId="0" borderId="14" xfId="1" applyFont="1" applyBorder="1" applyAlignment="1">
      <alignment horizontal="center" vertical="center" shrinkToFit="1"/>
    </xf>
    <xf numFmtId="0" fontId="15" fillId="0" borderId="15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shrinkToFit="1"/>
    </xf>
    <xf numFmtId="179" fontId="15" fillId="0" borderId="13" xfId="1" applyNumberFormat="1" applyFont="1" applyBorder="1" applyAlignment="1" applyProtection="1">
      <alignment horizontal="center" vertical="center" shrinkToFit="1"/>
      <protection hidden="1"/>
    </xf>
    <xf numFmtId="179" fontId="15" fillId="0" borderId="14" xfId="1" applyNumberFormat="1" applyFont="1" applyBorder="1" applyAlignment="1" applyProtection="1">
      <alignment horizontal="center" vertical="center" shrinkToFit="1"/>
      <protection hidden="1"/>
    </xf>
    <xf numFmtId="179" fontId="15" fillId="0" borderId="15" xfId="1" applyNumberFormat="1" applyFont="1" applyBorder="1" applyAlignment="1" applyProtection="1">
      <alignment horizontal="center" vertical="center" shrinkToFit="1"/>
      <protection hidden="1"/>
    </xf>
    <xf numFmtId="179" fontId="15" fillId="0" borderId="16" xfId="1" applyNumberFormat="1" applyFont="1" applyBorder="1" applyAlignment="1" applyProtection="1">
      <alignment horizontal="center" vertical="center" shrinkToFit="1"/>
      <protection hidden="1"/>
    </xf>
    <xf numFmtId="180" fontId="15" fillId="0" borderId="13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horizontal="center" vertical="center"/>
    </xf>
    <xf numFmtId="0" fontId="8" fillId="0" borderId="11" xfId="20" applyFont="1" applyBorder="1" applyAlignment="1" applyProtection="1">
      <alignment horizontal="left" vertical="top" wrapText="1"/>
      <protection locked="0"/>
    </xf>
    <xf numFmtId="0" fontId="8" fillId="0" borderId="1" xfId="20" applyFont="1" applyBorder="1" applyAlignment="1" applyProtection="1">
      <alignment horizontal="left" vertical="top" wrapText="1"/>
      <protection locked="0"/>
    </xf>
    <xf numFmtId="0" fontId="8" fillId="0" borderId="12" xfId="20" applyFont="1" applyBorder="1" applyAlignment="1" applyProtection="1">
      <alignment horizontal="left" vertical="top" wrapText="1"/>
      <protection locked="0"/>
    </xf>
    <xf numFmtId="0" fontId="6" fillId="0" borderId="5" xfId="1" applyFont="1" applyBorder="1" applyAlignment="1">
      <alignment horizontal="center" vertical="center" shrinkToFit="1"/>
    </xf>
    <xf numFmtId="176" fontId="12" fillId="0" borderId="6" xfId="2" applyNumberFormat="1" applyFont="1" applyBorder="1" applyAlignment="1" applyProtection="1">
      <alignment horizontal="center" vertical="center" shrinkToFit="1"/>
      <protection hidden="1"/>
    </xf>
    <xf numFmtId="176" fontId="12" fillId="0" borderId="7" xfId="2" applyNumberFormat="1" applyFont="1" applyBorder="1" applyAlignment="1" applyProtection="1">
      <alignment horizontal="center" vertical="center" shrinkToFit="1"/>
      <protection hidden="1"/>
    </xf>
    <xf numFmtId="176" fontId="12" fillId="0" borderId="8" xfId="2" applyNumberFormat="1" applyFont="1" applyBorder="1" applyAlignment="1" applyProtection="1">
      <alignment horizontal="center" vertical="center" shrinkToFit="1"/>
      <protection hidden="1"/>
    </xf>
    <xf numFmtId="176" fontId="12" fillId="0" borderId="9" xfId="2" applyNumberFormat="1" applyFont="1" applyBorder="1" applyAlignment="1" applyProtection="1">
      <alignment horizontal="center" vertical="center" shrinkToFit="1"/>
      <protection hidden="1"/>
    </xf>
    <xf numFmtId="176" fontId="12" fillId="0" borderId="0" xfId="2" applyNumberFormat="1" applyFont="1" applyBorder="1" applyAlignment="1" applyProtection="1">
      <alignment horizontal="center" vertical="center" shrinkToFit="1"/>
      <protection hidden="1"/>
    </xf>
    <xf numFmtId="176" fontId="12" fillId="0" borderId="10" xfId="2" applyNumberFormat="1" applyFont="1" applyBorder="1" applyAlignment="1" applyProtection="1">
      <alignment horizontal="center" vertical="center" shrinkToFit="1"/>
      <protection hidden="1"/>
    </xf>
    <xf numFmtId="176" fontId="12" fillId="0" borderId="11" xfId="2" applyNumberFormat="1" applyFont="1" applyBorder="1" applyAlignment="1" applyProtection="1">
      <alignment horizontal="center" vertical="center" shrinkToFit="1"/>
      <protection hidden="1"/>
    </xf>
    <xf numFmtId="176" fontId="12" fillId="0" borderId="1" xfId="2" applyNumberFormat="1" applyFont="1" applyBorder="1" applyAlignment="1" applyProtection="1">
      <alignment horizontal="center" vertical="center" shrinkToFit="1"/>
      <protection hidden="1"/>
    </xf>
    <xf numFmtId="176" fontId="12" fillId="0" borderId="12" xfId="2" applyNumberFormat="1" applyFont="1" applyBorder="1" applyAlignment="1" applyProtection="1">
      <alignment horizontal="center" vertical="center" shrinkToFit="1"/>
      <protection hidden="1"/>
    </xf>
    <xf numFmtId="178" fontId="15" fillId="0" borderId="14" xfId="1" applyNumberFormat="1" applyFont="1" applyBorder="1" applyAlignment="1" applyProtection="1">
      <alignment horizontal="center" vertical="center" shrinkToFit="1"/>
      <protection hidden="1"/>
    </xf>
    <xf numFmtId="178" fontId="15" fillId="0" borderId="15" xfId="1" applyNumberFormat="1" applyFont="1" applyBorder="1" applyAlignment="1" applyProtection="1">
      <alignment horizontal="center" vertical="center" shrinkToFit="1"/>
      <protection hidden="1"/>
    </xf>
    <xf numFmtId="178" fontId="15" fillId="0" borderId="16" xfId="1" applyNumberFormat="1" applyFont="1" applyBorder="1" applyAlignment="1" applyProtection="1">
      <alignment horizontal="center" vertical="center" shrinkToFit="1"/>
      <protection hidden="1"/>
    </xf>
    <xf numFmtId="0" fontId="15" fillId="0" borderId="13" xfId="1" applyFont="1" applyBorder="1" applyAlignment="1">
      <alignment horizontal="center" vertical="center" shrinkToFit="1"/>
    </xf>
    <xf numFmtId="0" fontId="5" fillId="3" borderId="2" xfId="1" applyFill="1" applyBorder="1" applyAlignment="1">
      <alignment horizontal="center" vertical="center"/>
    </xf>
    <xf numFmtId="0" fontId="5" fillId="3" borderId="3" xfId="1" applyFill="1" applyBorder="1" applyAlignment="1">
      <alignment horizontal="center" vertical="center"/>
    </xf>
    <xf numFmtId="0" fontId="5" fillId="3" borderId="4" xfId="1" applyFill="1" applyBorder="1" applyAlignment="1">
      <alignment horizontal="center" vertical="center"/>
    </xf>
    <xf numFmtId="0" fontId="5" fillId="3" borderId="6" xfId="1" applyFill="1" applyBorder="1" applyAlignment="1">
      <alignment horizontal="center" vertical="center"/>
    </xf>
    <xf numFmtId="0" fontId="5" fillId="3" borderId="7" xfId="1" applyFill="1" applyBorder="1" applyAlignment="1">
      <alignment horizontal="center" vertical="center"/>
    </xf>
    <xf numFmtId="0" fontId="5" fillId="3" borderId="11" xfId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5" fillId="3" borderId="5" xfId="1" applyFill="1" applyBorder="1" applyAlignment="1">
      <alignment horizontal="center" vertical="center"/>
    </xf>
    <xf numFmtId="0" fontId="5" fillId="3" borderId="5" xfId="1" applyFill="1" applyBorder="1" applyAlignment="1">
      <alignment horizontal="center" vertical="center" wrapText="1"/>
    </xf>
    <xf numFmtId="0" fontId="5" fillId="3" borderId="18" xfId="1" applyFill="1" applyBorder="1" applyAlignment="1">
      <alignment horizontal="center" vertical="center" wrapText="1"/>
    </xf>
    <xf numFmtId="0" fontId="5" fillId="3" borderId="19" xfId="1" applyFill="1" applyBorder="1" applyAlignment="1">
      <alignment horizontal="center" vertical="center"/>
    </xf>
  </cellXfs>
  <cellStyles count="21">
    <cellStyle name="桁区切り 2" xfId="2"/>
    <cellStyle name="桁区切り 2 2" xfId="19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3 2 2" xfId="20"/>
    <cellStyle name="標準 2 4" xfId="9"/>
    <cellStyle name="標準 2 5" xfId="18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69.3</c:v>
                </c:pt>
                <c:pt idx="1">
                  <c:v>73.2</c:v>
                </c:pt>
                <c:pt idx="2">
                  <c:v>72.2</c:v>
                </c:pt>
                <c:pt idx="3">
                  <c:v>71.7</c:v>
                </c:pt>
                <c:pt idx="4">
                  <c:v>66.099999999999994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57344"/>
        <c:axId val="599257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124.7</c:v>
                </c:pt>
                <c:pt idx="1">
                  <c:v>135.6</c:v>
                </c:pt>
                <c:pt idx="2">
                  <c:v>176.5</c:v>
                </c:pt>
                <c:pt idx="3">
                  <c:v>231.4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57344"/>
        <c:axId val="599257736"/>
      </c:lineChart>
      <c:dateAx>
        <c:axId val="59925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257736"/>
        <c:crosses val="autoZero"/>
        <c:auto val="1"/>
        <c:lblOffset val="100"/>
        <c:baseTimeUnit val="years"/>
      </c:dateAx>
      <c:valAx>
        <c:axId val="599257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257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358.1</c:v>
                </c:pt>
                <c:pt idx="1">
                  <c:v>263.5</c:v>
                </c:pt>
                <c:pt idx="2">
                  <c:v>202.2</c:v>
                </c:pt>
                <c:pt idx="3">
                  <c:v>136.9</c:v>
                </c:pt>
                <c:pt idx="4">
                  <c:v>75.2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58520"/>
        <c:axId val="59925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425</c:v>
                </c:pt>
                <c:pt idx="1">
                  <c:v>329.2</c:v>
                </c:pt>
                <c:pt idx="2">
                  <c:v>249.7</c:v>
                </c:pt>
                <c:pt idx="3">
                  <c:v>279.60000000000002</c:v>
                </c:pt>
                <c:pt idx="4">
                  <c:v>236.7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58520"/>
        <c:axId val="599258912"/>
      </c:lineChart>
      <c:dateAx>
        <c:axId val="599258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258912"/>
        <c:crosses val="autoZero"/>
        <c:auto val="1"/>
        <c:lblOffset val="100"/>
        <c:baseTimeUnit val="years"/>
      </c:dateAx>
      <c:valAx>
        <c:axId val="59925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258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524256"/>
        <c:axId val="313524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24256"/>
        <c:axId val="313524648"/>
      </c:lineChart>
      <c:dateAx>
        <c:axId val="31352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524648"/>
        <c:crosses val="autoZero"/>
        <c:auto val="1"/>
        <c:lblOffset val="100"/>
        <c:baseTimeUnit val="years"/>
      </c:dateAx>
      <c:valAx>
        <c:axId val="313524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524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525432"/>
        <c:axId val="31352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25432"/>
        <c:axId val="313525824"/>
      </c:lineChart>
      <c:dateAx>
        <c:axId val="313525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525824"/>
        <c:crosses val="autoZero"/>
        <c:auto val="1"/>
        <c:lblOffset val="100"/>
        <c:baseTimeUnit val="years"/>
      </c:dateAx>
      <c:valAx>
        <c:axId val="31352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525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526608"/>
        <c:axId val="313527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21.4</c:v>
                </c:pt>
                <c:pt idx="1">
                  <c:v>24.8</c:v>
                </c:pt>
                <c:pt idx="2">
                  <c:v>20.3</c:v>
                </c:pt>
                <c:pt idx="3">
                  <c:v>20.2</c:v>
                </c:pt>
                <c:pt idx="4">
                  <c:v>19.8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26608"/>
        <c:axId val="313527000"/>
      </c:lineChart>
      <c:dateAx>
        <c:axId val="31352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527000"/>
        <c:crosses val="autoZero"/>
        <c:auto val="1"/>
        <c:lblOffset val="100"/>
        <c:baseTimeUnit val="years"/>
      </c:dateAx>
      <c:valAx>
        <c:axId val="313527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526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527784"/>
        <c:axId val="31368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479</c:v>
                </c:pt>
                <c:pt idx="1">
                  <c:v>364</c:v>
                </c:pt>
                <c:pt idx="2">
                  <c:v>270</c:v>
                </c:pt>
                <c:pt idx="3">
                  <c:v>245</c:v>
                </c:pt>
                <c:pt idx="4">
                  <c:v>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27784"/>
        <c:axId val="313688096"/>
      </c:lineChart>
      <c:dateAx>
        <c:axId val="313527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688096"/>
        <c:crosses val="autoZero"/>
        <c:auto val="1"/>
        <c:lblOffset val="100"/>
        <c:baseTimeUnit val="years"/>
      </c:dateAx>
      <c:valAx>
        <c:axId val="31368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3527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145.30000000000001</c:v>
                </c:pt>
                <c:pt idx="1">
                  <c:v>168.6</c:v>
                </c:pt>
                <c:pt idx="2">
                  <c:v>175</c:v>
                </c:pt>
                <c:pt idx="3">
                  <c:v>188.4</c:v>
                </c:pt>
                <c:pt idx="4">
                  <c:v>195.3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688880"/>
        <c:axId val="313689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128.80000000000001</c:v>
                </c:pt>
                <c:pt idx="1">
                  <c:v>129.9</c:v>
                </c:pt>
                <c:pt idx="2">
                  <c:v>131.6</c:v>
                </c:pt>
                <c:pt idx="3">
                  <c:v>134.19999999999999</c:v>
                </c:pt>
                <c:pt idx="4">
                  <c:v>134.4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88880"/>
        <c:axId val="313689272"/>
      </c:lineChart>
      <c:dateAx>
        <c:axId val="31368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689272"/>
        <c:crosses val="autoZero"/>
        <c:auto val="1"/>
        <c:lblOffset val="100"/>
        <c:baseTimeUnit val="years"/>
      </c:dateAx>
      <c:valAx>
        <c:axId val="313689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688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-57.2</c:v>
                </c:pt>
                <c:pt idx="1">
                  <c:v>-47.9</c:v>
                </c:pt>
                <c:pt idx="2">
                  <c:v>-52.4</c:v>
                </c:pt>
                <c:pt idx="3">
                  <c:v>-57</c:v>
                </c:pt>
                <c:pt idx="4">
                  <c:v>-84.3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690056"/>
        <c:axId val="31369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31.4</c:v>
                </c:pt>
                <c:pt idx="1">
                  <c:v>34</c:v>
                </c:pt>
                <c:pt idx="2">
                  <c:v>31.1</c:v>
                </c:pt>
                <c:pt idx="3">
                  <c:v>31.8</c:v>
                </c:pt>
                <c:pt idx="4">
                  <c:v>22.6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90056"/>
        <c:axId val="313690448"/>
      </c:lineChart>
      <c:dateAx>
        <c:axId val="313690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690448"/>
        <c:crosses val="autoZero"/>
        <c:auto val="1"/>
        <c:lblOffset val="100"/>
        <c:baseTimeUnit val="years"/>
      </c:dateAx>
      <c:valAx>
        <c:axId val="31369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690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1442</c:v>
                </c:pt>
                <c:pt idx="1">
                  <c:v>3968</c:v>
                </c:pt>
                <c:pt idx="2">
                  <c:v>2862</c:v>
                </c:pt>
                <c:pt idx="3">
                  <c:v>1929</c:v>
                </c:pt>
                <c:pt idx="4">
                  <c:v>-8810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691232"/>
        <c:axId val="313691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38927</c:v>
                </c:pt>
                <c:pt idx="1">
                  <c:v>40152</c:v>
                </c:pt>
                <c:pt idx="2">
                  <c:v>44479</c:v>
                </c:pt>
                <c:pt idx="3">
                  <c:v>37335</c:v>
                </c:pt>
                <c:pt idx="4">
                  <c:v>30964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91232"/>
        <c:axId val="313691624"/>
      </c:lineChart>
      <c:dateAx>
        <c:axId val="31369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691624"/>
        <c:crosses val="autoZero"/>
        <c:auto val="1"/>
        <c:lblOffset val="100"/>
        <c:baseTimeUnit val="years"/>
      </c:dateAx>
      <c:valAx>
        <c:axId val="313691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3691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兵庫県神戸市　舞子駅前駐車場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7" t="s">
        <v>134</v>
      </c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9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8843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5" t="s">
        <v>19</v>
      </c>
      <c r="NE9" s="9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00" t="str">
        <f>データ!O7</f>
        <v>該当数値なし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2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立体式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18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172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300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3" t="s">
        <v>21</v>
      </c>
      <c r="NE10" s="104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>
      <c r="A14" s="19"/>
      <c r="B14" s="7"/>
      <c r="C14" s="8"/>
      <c r="D14" s="8"/>
      <c r="E14" s="8"/>
      <c r="F14" s="8"/>
      <c r="G14" s="8"/>
      <c r="H14" s="107" t="s">
        <v>24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7" t="s">
        <v>25</v>
      </c>
      <c r="IQ14" s="107"/>
      <c r="IR14" s="107"/>
      <c r="IS14" s="107"/>
      <c r="IT14" s="107"/>
      <c r="IU14" s="107"/>
      <c r="IV14" s="107"/>
      <c r="IW14" s="107"/>
      <c r="IX14" s="107"/>
      <c r="IY14" s="107"/>
      <c r="IZ14" s="107"/>
      <c r="JA14" s="107"/>
      <c r="JB14" s="107"/>
      <c r="JC14" s="107"/>
      <c r="JD14" s="107"/>
      <c r="JE14" s="107"/>
      <c r="JF14" s="107"/>
      <c r="JG14" s="107"/>
      <c r="JH14" s="107"/>
      <c r="JI14" s="107"/>
      <c r="JJ14" s="107"/>
      <c r="JK14" s="107"/>
      <c r="JL14" s="107"/>
      <c r="JM14" s="107"/>
      <c r="JN14" s="107"/>
      <c r="JO14" s="107"/>
      <c r="JP14" s="107"/>
      <c r="JQ14" s="107"/>
      <c r="JR14" s="107"/>
      <c r="JS14" s="107"/>
      <c r="JT14" s="107"/>
      <c r="JU14" s="107"/>
      <c r="JV14" s="107"/>
      <c r="JW14" s="107"/>
      <c r="JX14" s="107"/>
      <c r="JY14" s="107"/>
      <c r="JZ14" s="107"/>
      <c r="KA14" s="107"/>
      <c r="KB14" s="107"/>
      <c r="KC14" s="107"/>
      <c r="KD14" s="107"/>
      <c r="KE14" s="107"/>
      <c r="KF14" s="107"/>
      <c r="KG14" s="107"/>
      <c r="KH14" s="107"/>
      <c r="KI14" s="107"/>
      <c r="KJ14" s="107"/>
      <c r="KK14" s="107"/>
      <c r="KL14" s="107"/>
      <c r="KM14" s="107"/>
      <c r="KN14" s="107"/>
      <c r="KO14" s="107"/>
      <c r="KP14" s="107"/>
      <c r="KQ14" s="107"/>
      <c r="KR14" s="107"/>
      <c r="KS14" s="107"/>
      <c r="KT14" s="107"/>
      <c r="KU14" s="107"/>
      <c r="KV14" s="107"/>
      <c r="KW14" s="107"/>
      <c r="KX14" s="107"/>
      <c r="KY14" s="107"/>
      <c r="KZ14" s="107"/>
      <c r="LA14" s="107"/>
      <c r="LB14" s="107"/>
      <c r="LC14" s="107"/>
      <c r="LD14" s="107"/>
      <c r="LE14" s="107"/>
      <c r="LF14" s="107"/>
      <c r="LG14" s="107"/>
      <c r="LH14" s="107"/>
      <c r="LI14" s="107"/>
      <c r="LJ14" s="107"/>
      <c r="LK14" s="107"/>
      <c r="LL14" s="107"/>
      <c r="LM14" s="107"/>
      <c r="LN14" s="107"/>
      <c r="LO14" s="107"/>
      <c r="LP14" s="107"/>
      <c r="LQ14" s="107"/>
      <c r="LR14" s="107"/>
      <c r="LS14" s="107"/>
      <c r="LT14" s="107"/>
      <c r="LU14" s="107"/>
      <c r="LV14" s="107"/>
      <c r="LW14" s="107"/>
      <c r="LX14" s="107"/>
      <c r="LY14" s="107"/>
      <c r="LZ14" s="107"/>
      <c r="MA14" s="107"/>
      <c r="MB14" s="107"/>
      <c r="MC14" s="107"/>
      <c r="MD14" s="107"/>
      <c r="ME14" s="107"/>
      <c r="MF14" s="107"/>
      <c r="MG14" s="107"/>
      <c r="MH14" s="107"/>
      <c r="MI14" s="107"/>
      <c r="MJ14" s="107"/>
      <c r="MK14" s="107"/>
      <c r="ML14" s="107"/>
      <c r="MM14" s="107"/>
      <c r="MN14" s="107"/>
      <c r="MO14" s="107"/>
      <c r="MP14" s="107"/>
      <c r="MQ14" s="107"/>
      <c r="MR14" s="107"/>
      <c r="MS14" s="107"/>
      <c r="MT14" s="107"/>
      <c r="MU14" s="107"/>
      <c r="MV14" s="107"/>
      <c r="MW14" s="8"/>
      <c r="MX14" s="8"/>
      <c r="MY14" s="8"/>
      <c r="MZ14" s="8"/>
      <c r="NA14" s="8"/>
      <c r="NB14" s="9"/>
      <c r="NC14" s="2"/>
      <c r="ND14" s="109" t="s">
        <v>26</v>
      </c>
      <c r="NE14" s="110"/>
      <c r="NF14" s="110"/>
      <c r="NG14" s="110"/>
      <c r="NH14" s="110"/>
      <c r="NI14" s="110"/>
      <c r="NJ14" s="110"/>
      <c r="NK14" s="110"/>
      <c r="NL14" s="110"/>
      <c r="NM14" s="110"/>
      <c r="NN14" s="110"/>
      <c r="NO14" s="110"/>
      <c r="NP14" s="110"/>
      <c r="NQ14" s="110"/>
      <c r="NR14" s="111"/>
    </row>
    <row r="15" spans="1:382" ht="13.5" customHeight="1">
      <c r="A15" s="2"/>
      <c r="B15" s="20"/>
      <c r="C15" s="21"/>
      <c r="D15" s="21"/>
      <c r="E15" s="21"/>
      <c r="F15" s="21"/>
      <c r="G15" s="21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  <c r="LQ15" s="108"/>
      <c r="LR15" s="108"/>
      <c r="LS15" s="108"/>
      <c r="LT15" s="108"/>
      <c r="LU15" s="108"/>
      <c r="LV15" s="108"/>
      <c r="LW15" s="108"/>
      <c r="LX15" s="108"/>
      <c r="LY15" s="108"/>
      <c r="LZ15" s="108"/>
      <c r="MA15" s="108"/>
      <c r="MB15" s="108"/>
      <c r="MC15" s="108"/>
      <c r="MD15" s="108"/>
      <c r="ME15" s="108"/>
      <c r="MF15" s="108"/>
      <c r="MG15" s="108"/>
      <c r="MH15" s="108"/>
      <c r="MI15" s="108"/>
      <c r="MJ15" s="108"/>
      <c r="MK15" s="108"/>
      <c r="ML15" s="108"/>
      <c r="MM15" s="108"/>
      <c r="MN15" s="108"/>
      <c r="MO15" s="108"/>
      <c r="MP15" s="108"/>
      <c r="MQ15" s="108"/>
      <c r="MR15" s="108"/>
      <c r="MS15" s="108"/>
      <c r="MT15" s="108"/>
      <c r="MU15" s="108"/>
      <c r="MV15" s="108"/>
      <c r="MW15" s="21"/>
      <c r="MX15" s="21"/>
      <c r="MY15" s="21"/>
      <c r="MZ15" s="21"/>
      <c r="NA15" s="21"/>
      <c r="NB15" s="22"/>
      <c r="NC15" s="2"/>
      <c r="ND15" s="113" t="s">
        <v>133</v>
      </c>
      <c r="NE15" s="114"/>
      <c r="NF15" s="114"/>
      <c r="NG15" s="114"/>
      <c r="NH15" s="114"/>
      <c r="NI15" s="114"/>
      <c r="NJ15" s="114"/>
      <c r="NK15" s="114"/>
      <c r="NL15" s="114"/>
      <c r="NM15" s="114"/>
      <c r="NN15" s="114"/>
      <c r="NO15" s="114"/>
      <c r="NP15" s="114"/>
      <c r="NQ15" s="114"/>
      <c r="NR15" s="115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3"/>
      <c r="NE16" s="114"/>
      <c r="NF16" s="114"/>
      <c r="NG16" s="114"/>
      <c r="NH16" s="114"/>
      <c r="NI16" s="114"/>
      <c r="NJ16" s="114"/>
      <c r="NK16" s="114"/>
      <c r="NL16" s="114"/>
      <c r="NM16" s="114"/>
      <c r="NN16" s="114"/>
      <c r="NO16" s="114"/>
      <c r="NP16" s="114"/>
      <c r="NQ16" s="114"/>
      <c r="NR16" s="115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3"/>
      <c r="NE17" s="114"/>
      <c r="NF17" s="114"/>
      <c r="NG17" s="114"/>
      <c r="NH17" s="114"/>
      <c r="NI17" s="114"/>
      <c r="NJ17" s="114"/>
      <c r="NK17" s="114"/>
      <c r="NL17" s="114"/>
      <c r="NM17" s="114"/>
      <c r="NN17" s="114"/>
      <c r="NO17" s="114"/>
      <c r="NP17" s="114"/>
      <c r="NQ17" s="114"/>
      <c r="NR17" s="115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3"/>
      <c r="NE18" s="114"/>
      <c r="NF18" s="114"/>
      <c r="NG18" s="114"/>
      <c r="NH18" s="114"/>
      <c r="NI18" s="114"/>
      <c r="NJ18" s="114"/>
      <c r="NK18" s="114"/>
      <c r="NL18" s="114"/>
      <c r="NM18" s="114"/>
      <c r="NN18" s="114"/>
      <c r="NO18" s="114"/>
      <c r="NP18" s="114"/>
      <c r="NQ18" s="114"/>
      <c r="NR18" s="115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3"/>
      <c r="NE19" s="114"/>
      <c r="NF19" s="114"/>
      <c r="NG19" s="114"/>
      <c r="NH19" s="114"/>
      <c r="NI19" s="114"/>
      <c r="NJ19" s="114"/>
      <c r="NK19" s="114"/>
      <c r="NL19" s="114"/>
      <c r="NM19" s="114"/>
      <c r="NN19" s="114"/>
      <c r="NO19" s="114"/>
      <c r="NP19" s="114"/>
      <c r="NQ19" s="114"/>
      <c r="NR19" s="115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3"/>
      <c r="NE20" s="114"/>
      <c r="NF20" s="114"/>
      <c r="NG20" s="114"/>
      <c r="NH20" s="114"/>
      <c r="NI20" s="114"/>
      <c r="NJ20" s="114"/>
      <c r="NK20" s="114"/>
      <c r="NL20" s="114"/>
      <c r="NM20" s="114"/>
      <c r="NN20" s="114"/>
      <c r="NO20" s="114"/>
      <c r="NP20" s="114"/>
      <c r="NQ20" s="114"/>
      <c r="NR20" s="115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3"/>
      <c r="NE21" s="114"/>
      <c r="NF21" s="114"/>
      <c r="NG21" s="114"/>
      <c r="NH21" s="114"/>
      <c r="NI21" s="114"/>
      <c r="NJ21" s="114"/>
      <c r="NK21" s="114"/>
      <c r="NL21" s="114"/>
      <c r="NM21" s="114"/>
      <c r="NN21" s="114"/>
      <c r="NO21" s="114"/>
      <c r="NP21" s="114"/>
      <c r="NQ21" s="114"/>
      <c r="NR21" s="115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3"/>
      <c r="NE22" s="114"/>
      <c r="NF22" s="114"/>
      <c r="NG22" s="114"/>
      <c r="NH22" s="114"/>
      <c r="NI22" s="114"/>
      <c r="NJ22" s="114"/>
      <c r="NK22" s="114"/>
      <c r="NL22" s="114"/>
      <c r="NM22" s="114"/>
      <c r="NN22" s="114"/>
      <c r="NO22" s="114"/>
      <c r="NP22" s="114"/>
      <c r="NQ22" s="114"/>
      <c r="NR22" s="115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3"/>
      <c r="NE23" s="114"/>
      <c r="NF23" s="114"/>
      <c r="NG23" s="114"/>
      <c r="NH23" s="114"/>
      <c r="NI23" s="114"/>
      <c r="NJ23" s="114"/>
      <c r="NK23" s="114"/>
      <c r="NL23" s="114"/>
      <c r="NM23" s="114"/>
      <c r="NN23" s="114"/>
      <c r="NO23" s="114"/>
      <c r="NP23" s="114"/>
      <c r="NQ23" s="114"/>
      <c r="NR23" s="115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3"/>
      <c r="NE24" s="114"/>
      <c r="NF24" s="114"/>
      <c r="NG24" s="114"/>
      <c r="NH24" s="114"/>
      <c r="NI24" s="114"/>
      <c r="NJ24" s="114"/>
      <c r="NK24" s="114"/>
      <c r="NL24" s="114"/>
      <c r="NM24" s="114"/>
      <c r="NN24" s="114"/>
      <c r="NO24" s="114"/>
      <c r="NP24" s="114"/>
      <c r="NQ24" s="114"/>
      <c r="NR24" s="115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3"/>
      <c r="NE25" s="114"/>
      <c r="NF25" s="114"/>
      <c r="NG25" s="114"/>
      <c r="NH25" s="114"/>
      <c r="NI25" s="114"/>
      <c r="NJ25" s="114"/>
      <c r="NK25" s="114"/>
      <c r="NL25" s="114"/>
      <c r="NM25" s="114"/>
      <c r="NN25" s="114"/>
      <c r="NO25" s="114"/>
      <c r="NP25" s="114"/>
      <c r="NQ25" s="114"/>
      <c r="NR25" s="115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3"/>
      <c r="NE26" s="114"/>
      <c r="NF26" s="114"/>
      <c r="NG26" s="114"/>
      <c r="NH26" s="114"/>
      <c r="NI26" s="114"/>
      <c r="NJ26" s="114"/>
      <c r="NK26" s="114"/>
      <c r="NL26" s="114"/>
      <c r="NM26" s="114"/>
      <c r="NN26" s="114"/>
      <c r="NO26" s="114"/>
      <c r="NP26" s="114"/>
      <c r="NQ26" s="114"/>
      <c r="NR26" s="115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3"/>
      <c r="NE27" s="114"/>
      <c r="NF27" s="114"/>
      <c r="NG27" s="114"/>
      <c r="NH27" s="114"/>
      <c r="NI27" s="114"/>
      <c r="NJ27" s="114"/>
      <c r="NK27" s="114"/>
      <c r="NL27" s="114"/>
      <c r="NM27" s="114"/>
      <c r="NN27" s="114"/>
      <c r="NO27" s="114"/>
      <c r="NP27" s="114"/>
      <c r="NQ27" s="114"/>
      <c r="NR27" s="115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3"/>
      <c r="NE28" s="114"/>
      <c r="NF28" s="114"/>
      <c r="NG28" s="114"/>
      <c r="NH28" s="114"/>
      <c r="NI28" s="114"/>
      <c r="NJ28" s="114"/>
      <c r="NK28" s="114"/>
      <c r="NL28" s="114"/>
      <c r="NM28" s="114"/>
      <c r="NN28" s="114"/>
      <c r="NO28" s="114"/>
      <c r="NP28" s="114"/>
      <c r="NQ28" s="114"/>
      <c r="NR28" s="115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3"/>
      <c r="NE29" s="114"/>
      <c r="NF29" s="114"/>
      <c r="NG29" s="114"/>
      <c r="NH29" s="114"/>
      <c r="NI29" s="114"/>
      <c r="NJ29" s="114"/>
      <c r="NK29" s="114"/>
      <c r="NL29" s="114"/>
      <c r="NM29" s="114"/>
      <c r="NN29" s="114"/>
      <c r="NO29" s="114"/>
      <c r="NP29" s="114"/>
      <c r="NQ29" s="114"/>
      <c r="NR29" s="115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2">
        <f>データ!$B$11</f>
        <v>40909</v>
      </c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>
        <f>データ!$C$11</f>
        <v>41275</v>
      </c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>
        <f>データ!$D$11</f>
        <v>41640</v>
      </c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>
        <f>データ!$E$11</f>
        <v>42005</v>
      </c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>
        <f>データ!$F$11</f>
        <v>42370</v>
      </c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2">
        <f>データ!$B$11</f>
        <v>40909</v>
      </c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>
        <f>データ!$C$11</f>
        <v>41275</v>
      </c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>
        <f>データ!$D$11</f>
        <v>41640</v>
      </c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>
        <f>データ!$E$11</f>
        <v>42005</v>
      </c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  <c r="HJ30" s="112">
        <f>データ!$F$11</f>
        <v>42370</v>
      </c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/>
      <c r="HW30" s="112"/>
      <c r="HX30" s="112"/>
      <c r="HY30" s="112"/>
      <c r="HZ30" s="112"/>
      <c r="IA30" s="112"/>
      <c r="IB30" s="112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2">
        <f>データ!$B$11</f>
        <v>40909</v>
      </c>
      <c r="JD30" s="112"/>
      <c r="JE30" s="112"/>
      <c r="JF30" s="112"/>
      <c r="JG30" s="112"/>
      <c r="JH30" s="112"/>
      <c r="JI30" s="112"/>
      <c r="JJ30" s="112"/>
      <c r="JK30" s="112"/>
      <c r="JL30" s="112"/>
      <c r="JM30" s="112"/>
      <c r="JN30" s="112"/>
      <c r="JO30" s="112"/>
      <c r="JP30" s="112"/>
      <c r="JQ30" s="112"/>
      <c r="JR30" s="112"/>
      <c r="JS30" s="112"/>
      <c r="JT30" s="112"/>
      <c r="JU30" s="112"/>
      <c r="JV30" s="112">
        <f>データ!$C$11</f>
        <v>41275</v>
      </c>
      <c r="JW30" s="112"/>
      <c r="JX30" s="112"/>
      <c r="JY30" s="112"/>
      <c r="JZ30" s="112"/>
      <c r="KA30" s="112"/>
      <c r="KB30" s="112"/>
      <c r="KC30" s="112"/>
      <c r="KD30" s="112"/>
      <c r="KE30" s="112"/>
      <c r="KF30" s="112"/>
      <c r="KG30" s="112"/>
      <c r="KH30" s="112"/>
      <c r="KI30" s="112"/>
      <c r="KJ30" s="112"/>
      <c r="KK30" s="112"/>
      <c r="KL30" s="112"/>
      <c r="KM30" s="112"/>
      <c r="KN30" s="112"/>
      <c r="KO30" s="112">
        <f>データ!$D$11</f>
        <v>41640</v>
      </c>
      <c r="KP30" s="112"/>
      <c r="KQ30" s="112"/>
      <c r="KR30" s="112"/>
      <c r="KS30" s="112"/>
      <c r="KT30" s="112"/>
      <c r="KU30" s="112"/>
      <c r="KV30" s="112"/>
      <c r="KW30" s="112"/>
      <c r="KX30" s="112"/>
      <c r="KY30" s="112"/>
      <c r="KZ30" s="112"/>
      <c r="LA30" s="112"/>
      <c r="LB30" s="112"/>
      <c r="LC30" s="112"/>
      <c r="LD30" s="112"/>
      <c r="LE30" s="112"/>
      <c r="LF30" s="112"/>
      <c r="LG30" s="112"/>
      <c r="LH30" s="112">
        <f>データ!$E$11</f>
        <v>42005</v>
      </c>
      <c r="LI30" s="112"/>
      <c r="LJ30" s="112"/>
      <c r="LK30" s="112"/>
      <c r="LL30" s="112"/>
      <c r="LM30" s="112"/>
      <c r="LN30" s="112"/>
      <c r="LO30" s="112"/>
      <c r="LP30" s="112"/>
      <c r="LQ30" s="112"/>
      <c r="LR30" s="112"/>
      <c r="LS30" s="112"/>
      <c r="LT30" s="112"/>
      <c r="LU30" s="112"/>
      <c r="LV30" s="112"/>
      <c r="LW30" s="112"/>
      <c r="LX30" s="112"/>
      <c r="LY30" s="112"/>
      <c r="LZ30" s="112"/>
      <c r="MA30" s="112">
        <f>データ!$F$11</f>
        <v>42370</v>
      </c>
      <c r="MB30" s="112"/>
      <c r="MC30" s="112"/>
      <c r="MD30" s="112"/>
      <c r="ME30" s="112"/>
      <c r="MF30" s="112"/>
      <c r="MG30" s="112"/>
      <c r="MH30" s="112"/>
      <c r="MI30" s="112"/>
      <c r="MJ30" s="112"/>
      <c r="MK30" s="112"/>
      <c r="ML30" s="112"/>
      <c r="MM30" s="112"/>
      <c r="MN30" s="112"/>
      <c r="MO30" s="112"/>
      <c r="MP30" s="112"/>
      <c r="MQ30" s="112"/>
      <c r="MR30" s="112"/>
      <c r="MS30" s="112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3"/>
      <c r="NE30" s="114"/>
      <c r="NF30" s="114"/>
      <c r="NG30" s="114"/>
      <c r="NH30" s="114"/>
      <c r="NI30" s="114"/>
      <c r="NJ30" s="114"/>
      <c r="NK30" s="114"/>
      <c r="NL30" s="114"/>
      <c r="NM30" s="114"/>
      <c r="NN30" s="114"/>
      <c r="NO30" s="114"/>
      <c r="NP30" s="114"/>
      <c r="NQ30" s="114"/>
      <c r="NR30" s="115"/>
    </row>
    <row r="31" spans="1:382" ht="13.5" customHeight="1">
      <c r="A31" s="2"/>
      <c r="B31" s="23"/>
      <c r="C31" s="5"/>
      <c r="D31" s="5"/>
      <c r="E31" s="5"/>
      <c r="F31" s="5"/>
      <c r="I31" s="29"/>
      <c r="J31" s="116" t="s">
        <v>27</v>
      </c>
      <c r="K31" s="117"/>
      <c r="L31" s="117"/>
      <c r="M31" s="117"/>
      <c r="N31" s="117"/>
      <c r="O31" s="117"/>
      <c r="P31" s="117"/>
      <c r="Q31" s="117"/>
      <c r="R31" s="117"/>
      <c r="S31" s="117"/>
      <c r="T31" s="118"/>
      <c r="U31" s="119">
        <f>データ!Y7</f>
        <v>69.3</v>
      </c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>
        <f>データ!Z7</f>
        <v>73.2</v>
      </c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>
        <f>データ!AA7</f>
        <v>72.2</v>
      </c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>
        <f>データ!AB7</f>
        <v>71.7</v>
      </c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>
        <f>データ!AC7</f>
        <v>66.099999999999994</v>
      </c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6" t="s">
        <v>27</v>
      </c>
      <c r="EB31" s="117"/>
      <c r="EC31" s="117"/>
      <c r="ED31" s="117"/>
      <c r="EE31" s="117"/>
      <c r="EF31" s="117"/>
      <c r="EG31" s="117"/>
      <c r="EH31" s="117"/>
      <c r="EI31" s="117"/>
      <c r="EJ31" s="117"/>
      <c r="EK31" s="118"/>
      <c r="EL31" s="119">
        <f>データ!AJ7</f>
        <v>0</v>
      </c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>
        <f>データ!AK7</f>
        <v>0</v>
      </c>
      <c r="FF31" s="119"/>
      <c r="FG31" s="119"/>
      <c r="FH31" s="119"/>
      <c r="FI31" s="119"/>
      <c r="FJ31" s="119"/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119">
        <f>データ!AL7</f>
        <v>0</v>
      </c>
      <c r="FY31" s="119"/>
      <c r="FZ31" s="119"/>
      <c r="GA31" s="119"/>
      <c r="GB31" s="119"/>
      <c r="GC31" s="119"/>
      <c r="GD31" s="119"/>
      <c r="GE31" s="119"/>
      <c r="GF31" s="119"/>
      <c r="GG31" s="119"/>
      <c r="GH31" s="119"/>
      <c r="GI31" s="119"/>
      <c r="GJ31" s="119"/>
      <c r="GK31" s="119"/>
      <c r="GL31" s="119"/>
      <c r="GM31" s="119"/>
      <c r="GN31" s="119"/>
      <c r="GO31" s="119"/>
      <c r="GP31" s="119"/>
      <c r="GQ31" s="119">
        <f>データ!AM7</f>
        <v>0</v>
      </c>
      <c r="GR31" s="119"/>
      <c r="GS31" s="119"/>
      <c r="GT31" s="119"/>
      <c r="GU31" s="119"/>
      <c r="GV31" s="119"/>
      <c r="GW31" s="119"/>
      <c r="GX31" s="119"/>
      <c r="GY31" s="119"/>
      <c r="GZ31" s="119"/>
      <c r="HA31" s="119"/>
      <c r="HB31" s="119"/>
      <c r="HC31" s="119"/>
      <c r="HD31" s="119"/>
      <c r="HE31" s="119"/>
      <c r="HF31" s="119"/>
      <c r="HG31" s="119"/>
      <c r="HH31" s="119"/>
      <c r="HI31" s="119"/>
      <c r="HJ31" s="119">
        <f>データ!AN7</f>
        <v>0</v>
      </c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/>
      <c r="HW31" s="119"/>
      <c r="HX31" s="119"/>
      <c r="HY31" s="119"/>
      <c r="HZ31" s="119"/>
      <c r="IA31" s="119"/>
      <c r="IB31" s="119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6" t="s">
        <v>27</v>
      </c>
      <c r="IS31" s="117"/>
      <c r="IT31" s="117"/>
      <c r="IU31" s="117"/>
      <c r="IV31" s="117"/>
      <c r="IW31" s="117"/>
      <c r="IX31" s="117"/>
      <c r="IY31" s="117"/>
      <c r="IZ31" s="117"/>
      <c r="JA31" s="117"/>
      <c r="JB31" s="118"/>
      <c r="JC31" s="120">
        <f>データ!DK7</f>
        <v>145.30000000000001</v>
      </c>
      <c r="JD31" s="121"/>
      <c r="JE31" s="121"/>
      <c r="JF31" s="121"/>
      <c r="JG31" s="121"/>
      <c r="JH31" s="121"/>
      <c r="JI31" s="121"/>
      <c r="JJ31" s="121"/>
      <c r="JK31" s="121"/>
      <c r="JL31" s="121"/>
      <c r="JM31" s="121"/>
      <c r="JN31" s="121"/>
      <c r="JO31" s="121"/>
      <c r="JP31" s="121"/>
      <c r="JQ31" s="121"/>
      <c r="JR31" s="121"/>
      <c r="JS31" s="121"/>
      <c r="JT31" s="121"/>
      <c r="JU31" s="122"/>
      <c r="JV31" s="120">
        <f>データ!DL7</f>
        <v>168.6</v>
      </c>
      <c r="JW31" s="121"/>
      <c r="JX31" s="121"/>
      <c r="JY31" s="121"/>
      <c r="JZ31" s="121"/>
      <c r="KA31" s="121"/>
      <c r="KB31" s="121"/>
      <c r="KC31" s="121"/>
      <c r="KD31" s="121"/>
      <c r="KE31" s="121"/>
      <c r="KF31" s="121"/>
      <c r="KG31" s="121"/>
      <c r="KH31" s="121"/>
      <c r="KI31" s="121"/>
      <c r="KJ31" s="121"/>
      <c r="KK31" s="121"/>
      <c r="KL31" s="121"/>
      <c r="KM31" s="121"/>
      <c r="KN31" s="122"/>
      <c r="KO31" s="120">
        <f>データ!DM7</f>
        <v>175</v>
      </c>
      <c r="KP31" s="121"/>
      <c r="KQ31" s="121"/>
      <c r="KR31" s="121"/>
      <c r="KS31" s="121"/>
      <c r="KT31" s="121"/>
      <c r="KU31" s="121"/>
      <c r="KV31" s="121"/>
      <c r="KW31" s="121"/>
      <c r="KX31" s="121"/>
      <c r="KY31" s="121"/>
      <c r="KZ31" s="121"/>
      <c r="LA31" s="121"/>
      <c r="LB31" s="121"/>
      <c r="LC31" s="121"/>
      <c r="LD31" s="121"/>
      <c r="LE31" s="121"/>
      <c r="LF31" s="121"/>
      <c r="LG31" s="122"/>
      <c r="LH31" s="120">
        <f>データ!DN7</f>
        <v>188.4</v>
      </c>
      <c r="LI31" s="121"/>
      <c r="LJ31" s="121"/>
      <c r="LK31" s="121"/>
      <c r="LL31" s="121"/>
      <c r="LM31" s="121"/>
      <c r="LN31" s="121"/>
      <c r="LO31" s="121"/>
      <c r="LP31" s="121"/>
      <c r="LQ31" s="121"/>
      <c r="LR31" s="121"/>
      <c r="LS31" s="121"/>
      <c r="LT31" s="121"/>
      <c r="LU31" s="121"/>
      <c r="LV31" s="121"/>
      <c r="LW31" s="121"/>
      <c r="LX31" s="121"/>
      <c r="LY31" s="121"/>
      <c r="LZ31" s="122"/>
      <c r="MA31" s="120">
        <f>データ!DO7</f>
        <v>195.3</v>
      </c>
      <c r="MB31" s="121"/>
      <c r="MC31" s="121"/>
      <c r="MD31" s="121"/>
      <c r="ME31" s="121"/>
      <c r="MF31" s="121"/>
      <c r="MG31" s="121"/>
      <c r="MH31" s="121"/>
      <c r="MI31" s="121"/>
      <c r="MJ31" s="121"/>
      <c r="MK31" s="121"/>
      <c r="ML31" s="121"/>
      <c r="MM31" s="121"/>
      <c r="MN31" s="121"/>
      <c r="MO31" s="121"/>
      <c r="MP31" s="121"/>
      <c r="MQ31" s="121"/>
      <c r="MR31" s="121"/>
      <c r="MS31" s="122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9" t="s">
        <v>28</v>
      </c>
      <c r="NE31" s="110"/>
      <c r="NF31" s="110"/>
      <c r="NG31" s="110"/>
      <c r="NH31" s="110"/>
      <c r="NI31" s="110"/>
      <c r="NJ31" s="110"/>
      <c r="NK31" s="110"/>
      <c r="NL31" s="110"/>
      <c r="NM31" s="110"/>
      <c r="NN31" s="110"/>
      <c r="NO31" s="110"/>
      <c r="NP31" s="110"/>
      <c r="NQ31" s="110"/>
      <c r="NR31" s="11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6" t="s">
        <v>29</v>
      </c>
      <c r="K32" s="117"/>
      <c r="L32" s="117"/>
      <c r="M32" s="117"/>
      <c r="N32" s="117"/>
      <c r="O32" s="117"/>
      <c r="P32" s="117"/>
      <c r="Q32" s="117"/>
      <c r="R32" s="117"/>
      <c r="S32" s="117"/>
      <c r="T32" s="118"/>
      <c r="U32" s="119">
        <f>データ!AD7</f>
        <v>124.7</v>
      </c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>
        <f>データ!AE7</f>
        <v>135.6</v>
      </c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>
        <f>データ!AF7</f>
        <v>176.5</v>
      </c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>
        <f>データ!AG7</f>
        <v>231.4</v>
      </c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>
        <f>データ!AH7</f>
        <v>151.19999999999999</v>
      </c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6" t="s">
        <v>29</v>
      </c>
      <c r="EB32" s="117"/>
      <c r="EC32" s="117"/>
      <c r="ED32" s="117"/>
      <c r="EE32" s="117"/>
      <c r="EF32" s="117"/>
      <c r="EG32" s="117"/>
      <c r="EH32" s="117"/>
      <c r="EI32" s="117"/>
      <c r="EJ32" s="117"/>
      <c r="EK32" s="118"/>
      <c r="EL32" s="119">
        <f>データ!AO7</f>
        <v>21.4</v>
      </c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19"/>
      <c r="FE32" s="119">
        <f>データ!AP7</f>
        <v>24.8</v>
      </c>
      <c r="FF32" s="119"/>
      <c r="FG32" s="119"/>
      <c r="FH32" s="119"/>
      <c r="FI32" s="119"/>
      <c r="FJ32" s="119"/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>
        <f>データ!AQ7</f>
        <v>20.3</v>
      </c>
      <c r="FY32" s="119"/>
      <c r="FZ32" s="119"/>
      <c r="GA32" s="119"/>
      <c r="GB32" s="119"/>
      <c r="GC32" s="119"/>
      <c r="GD32" s="119"/>
      <c r="GE32" s="119"/>
      <c r="GF32" s="119"/>
      <c r="GG32" s="119"/>
      <c r="GH32" s="119"/>
      <c r="GI32" s="119"/>
      <c r="GJ32" s="119"/>
      <c r="GK32" s="119"/>
      <c r="GL32" s="119"/>
      <c r="GM32" s="119"/>
      <c r="GN32" s="119"/>
      <c r="GO32" s="119"/>
      <c r="GP32" s="119"/>
      <c r="GQ32" s="119">
        <f>データ!AR7</f>
        <v>20.2</v>
      </c>
      <c r="GR32" s="119"/>
      <c r="GS32" s="119"/>
      <c r="GT32" s="119"/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19"/>
      <c r="HG32" s="119"/>
      <c r="HH32" s="119"/>
      <c r="HI32" s="119"/>
      <c r="HJ32" s="119">
        <f>データ!AS7</f>
        <v>19.8</v>
      </c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19"/>
      <c r="HV32" s="119"/>
      <c r="HW32" s="119"/>
      <c r="HX32" s="119"/>
      <c r="HY32" s="119"/>
      <c r="HZ32" s="119"/>
      <c r="IA32" s="119"/>
      <c r="IB32" s="119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6" t="s">
        <v>29</v>
      </c>
      <c r="IS32" s="117"/>
      <c r="IT32" s="117"/>
      <c r="IU32" s="117"/>
      <c r="IV32" s="117"/>
      <c r="IW32" s="117"/>
      <c r="IX32" s="117"/>
      <c r="IY32" s="117"/>
      <c r="IZ32" s="117"/>
      <c r="JA32" s="117"/>
      <c r="JB32" s="118"/>
      <c r="JC32" s="120">
        <f>データ!DP7</f>
        <v>128.80000000000001</v>
      </c>
      <c r="JD32" s="121"/>
      <c r="JE32" s="121"/>
      <c r="JF32" s="121"/>
      <c r="JG32" s="121"/>
      <c r="JH32" s="121"/>
      <c r="JI32" s="121"/>
      <c r="JJ32" s="121"/>
      <c r="JK32" s="121"/>
      <c r="JL32" s="121"/>
      <c r="JM32" s="121"/>
      <c r="JN32" s="121"/>
      <c r="JO32" s="121"/>
      <c r="JP32" s="121"/>
      <c r="JQ32" s="121"/>
      <c r="JR32" s="121"/>
      <c r="JS32" s="121"/>
      <c r="JT32" s="121"/>
      <c r="JU32" s="122"/>
      <c r="JV32" s="120">
        <f>データ!DQ7</f>
        <v>129.9</v>
      </c>
      <c r="JW32" s="121"/>
      <c r="JX32" s="121"/>
      <c r="JY32" s="121"/>
      <c r="JZ32" s="121"/>
      <c r="KA32" s="121"/>
      <c r="KB32" s="121"/>
      <c r="KC32" s="121"/>
      <c r="KD32" s="121"/>
      <c r="KE32" s="121"/>
      <c r="KF32" s="121"/>
      <c r="KG32" s="121"/>
      <c r="KH32" s="121"/>
      <c r="KI32" s="121"/>
      <c r="KJ32" s="121"/>
      <c r="KK32" s="121"/>
      <c r="KL32" s="121"/>
      <c r="KM32" s="121"/>
      <c r="KN32" s="122"/>
      <c r="KO32" s="120">
        <f>データ!DR7</f>
        <v>131.6</v>
      </c>
      <c r="KP32" s="121"/>
      <c r="KQ32" s="121"/>
      <c r="KR32" s="121"/>
      <c r="KS32" s="121"/>
      <c r="KT32" s="121"/>
      <c r="KU32" s="121"/>
      <c r="KV32" s="121"/>
      <c r="KW32" s="121"/>
      <c r="KX32" s="121"/>
      <c r="KY32" s="121"/>
      <c r="KZ32" s="121"/>
      <c r="LA32" s="121"/>
      <c r="LB32" s="121"/>
      <c r="LC32" s="121"/>
      <c r="LD32" s="121"/>
      <c r="LE32" s="121"/>
      <c r="LF32" s="121"/>
      <c r="LG32" s="122"/>
      <c r="LH32" s="120">
        <f>データ!DS7</f>
        <v>134.19999999999999</v>
      </c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1"/>
      <c r="LT32" s="121"/>
      <c r="LU32" s="121"/>
      <c r="LV32" s="121"/>
      <c r="LW32" s="121"/>
      <c r="LX32" s="121"/>
      <c r="LY32" s="121"/>
      <c r="LZ32" s="122"/>
      <c r="MA32" s="120">
        <f>データ!DT7</f>
        <v>134.4</v>
      </c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1"/>
      <c r="MN32" s="121"/>
      <c r="MO32" s="121"/>
      <c r="MP32" s="121"/>
      <c r="MQ32" s="121"/>
      <c r="MR32" s="121"/>
      <c r="MS32" s="122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3" t="s">
        <v>130</v>
      </c>
      <c r="NE32" s="114"/>
      <c r="NF32" s="114"/>
      <c r="NG32" s="114"/>
      <c r="NH32" s="114"/>
      <c r="NI32" s="114"/>
      <c r="NJ32" s="114"/>
      <c r="NK32" s="114"/>
      <c r="NL32" s="114"/>
      <c r="NM32" s="114"/>
      <c r="NN32" s="114"/>
      <c r="NO32" s="114"/>
      <c r="NP32" s="114"/>
      <c r="NQ32" s="114"/>
      <c r="NR32" s="115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3"/>
      <c r="NE33" s="114"/>
      <c r="NF33" s="114"/>
      <c r="NG33" s="114"/>
      <c r="NH33" s="114"/>
      <c r="NI33" s="114"/>
      <c r="NJ33" s="114"/>
      <c r="NK33" s="114"/>
      <c r="NL33" s="114"/>
      <c r="NM33" s="114"/>
      <c r="NN33" s="114"/>
      <c r="NO33" s="114"/>
      <c r="NP33" s="114"/>
      <c r="NQ33" s="114"/>
      <c r="NR33" s="115"/>
    </row>
    <row r="34" spans="1:382" ht="13.5" customHeight="1">
      <c r="A34" s="2"/>
      <c r="B34" s="23"/>
      <c r="C34" s="25"/>
      <c r="D34" s="5"/>
      <c r="E34" s="5"/>
      <c r="F34" s="5"/>
      <c r="G34" s="5"/>
      <c r="H34" s="124" t="s">
        <v>30</v>
      </c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25"/>
      <c r="DQ34" s="25"/>
      <c r="DR34" s="25"/>
      <c r="DS34" s="25"/>
      <c r="DT34" s="25"/>
      <c r="DU34" s="25"/>
      <c r="DV34" s="25"/>
      <c r="DW34" s="25"/>
      <c r="DX34" s="25"/>
      <c r="DY34" s="124" t="s">
        <v>31</v>
      </c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25"/>
      <c r="IH34" s="25"/>
      <c r="II34" s="25"/>
      <c r="IJ34" s="26"/>
      <c r="IK34" s="33"/>
      <c r="IL34" s="25"/>
      <c r="IM34" s="25"/>
      <c r="IN34" s="25"/>
      <c r="IO34" s="25"/>
      <c r="IP34" s="124" t="s">
        <v>32</v>
      </c>
      <c r="IQ34" s="124"/>
      <c r="IR34" s="124"/>
      <c r="IS34" s="124"/>
      <c r="IT34" s="124"/>
      <c r="IU34" s="124"/>
      <c r="IV34" s="124"/>
      <c r="IW34" s="124"/>
      <c r="IX34" s="124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25"/>
      <c r="MX34" s="25"/>
      <c r="MY34" s="25"/>
      <c r="MZ34" s="25"/>
      <c r="NA34" s="25"/>
      <c r="NB34" s="26"/>
      <c r="NC34" s="2"/>
      <c r="ND34" s="113"/>
      <c r="NE34" s="114"/>
      <c r="NF34" s="114"/>
      <c r="NG34" s="114"/>
      <c r="NH34" s="114"/>
      <c r="NI34" s="114"/>
      <c r="NJ34" s="114"/>
      <c r="NK34" s="114"/>
      <c r="NL34" s="114"/>
      <c r="NM34" s="114"/>
      <c r="NN34" s="114"/>
      <c r="NO34" s="114"/>
      <c r="NP34" s="114"/>
      <c r="NQ34" s="114"/>
      <c r="NR34" s="115"/>
    </row>
    <row r="35" spans="1:382" ht="13.5" customHeight="1">
      <c r="A35" s="2"/>
      <c r="B35" s="23"/>
      <c r="C35" s="25"/>
      <c r="D35" s="5"/>
      <c r="E35" s="5"/>
      <c r="F35" s="5"/>
      <c r="G35" s="5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25"/>
      <c r="DQ35" s="25"/>
      <c r="DR35" s="25"/>
      <c r="DS35" s="25"/>
      <c r="DT35" s="25"/>
      <c r="DU35" s="25"/>
      <c r="DV35" s="25"/>
      <c r="DW35" s="25"/>
      <c r="DX35" s="25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25"/>
      <c r="IH35" s="25"/>
      <c r="II35" s="25"/>
      <c r="IJ35" s="26"/>
      <c r="IK35" s="34"/>
      <c r="IL35" s="17"/>
      <c r="IM35" s="17"/>
      <c r="IN35" s="17"/>
      <c r="IO35" s="17"/>
      <c r="IP35" s="104"/>
      <c r="IQ35" s="104"/>
      <c r="IR35" s="104"/>
      <c r="IS35" s="104"/>
      <c r="IT35" s="104"/>
      <c r="IU35" s="104"/>
      <c r="IV35" s="104"/>
      <c r="IW35" s="104"/>
      <c r="IX35" s="104"/>
      <c r="IY35" s="104"/>
      <c r="IZ35" s="104"/>
      <c r="JA35" s="104"/>
      <c r="JB35" s="104"/>
      <c r="JC35" s="104"/>
      <c r="JD35" s="104"/>
      <c r="JE35" s="104"/>
      <c r="JF35" s="104"/>
      <c r="JG35" s="104"/>
      <c r="JH35" s="104"/>
      <c r="JI35" s="104"/>
      <c r="JJ35" s="104"/>
      <c r="JK35" s="104"/>
      <c r="JL35" s="104"/>
      <c r="JM35" s="104"/>
      <c r="JN35" s="104"/>
      <c r="JO35" s="104"/>
      <c r="JP35" s="104"/>
      <c r="JQ35" s="104"/>
      <c r="JR35" s="104"/>
      <c r="JS35" s="104"/>
      <c r="JT35" s="104"/>
      <c r="JU35" s="104"/>
      <c r="JV35" s="104"/>
      <c r="JW35" s="104"/>
      <c r="JX35" s="104"/>
      <c r="JY35" s="104"/>
      <c r="JZ35" s="104"/>
      <c r="KA35" s="104"/>
      <c r="KB35" s="104"/>
      <c r="KC35" s="104"/>
      <c r="KD35" s="104"/>
      <c r="KE35" s="104"/>
      <c r="KF35" s="104"/>
      <c r="KG35" s="104"/>
      <c r="KH35" s="104"/>
      <c r="KI35" s="104"/>
      <c r="KJ35" s="104"/>
      <c r="KK35" s="104"/>
      <c r="KL35" s="104"/>
      <c r="KM35" s="104"/>
      <c r="KN35" s="104"/>
      <c r="KO35" s="104"/>
      <c r="KP35" s="104"/>
      <c r="KQ35" s="104"/>
      <c r="KR35" s="104"/>
      <c r="KS35" s="104"/>
      <c r="KT35" s="104"/>
      <c r="KU35" s="104"/>
      <c r="KV35" s="104"/>
      <c r="KW35" s="104"/>
      <c r="KX35" s="104"/>
      <c r="KY35" s="104"/>
      <c r="KZ35" s="104"/>
      <c r="LA35" s="104"/>
      <c r="LB35" s="104"/>
      <c r="LC35" s="104"/>
      <c r="LD35" s="104"/>
      <c r="LE35" s="104"/>
      <c r="LF35" s="104"/>
      <c r="LG35" s="104"/>
      <c r="LH35" s="104"/>
      <c r="LI35" s="104"/>
      <c r="LJ35" s="104"/>
      <c r="LK35" s="104"/>
      <c r="LL35" s="104"/>
      <c r="LM35" s="104"/>
      <c r="LN35" s="104"/>
      <c r="LO35" s="104"/>
      <c r="LP35" s="104"/>
      <c r="LQ35" s="104"/>
      <c r="LR35" s="104"/>
      <c r="LS35" s="104"/>
      <c r="LT35" s="104"/>
      <c r="LU35" s="104"/>
      <c r="LV35" s="104"/>
      <c r="LW35" s="104"/>
      <c r="LX35" s="104"/>
      <c r="LY35" s="104"/>
      <c r="LZ35" s="104"/>
      <c r="MA35" s="104"/>
      <c r="MB35" s="104"/>
      <c r="MC35" s="104"/>
      <c r="MD35" s="104"/>
      <c r="ME35" s="104"/>
      <c r="MF35" s="104"/>
      <c r="MG35" s="104"/>
      <c r="MH35" s="104"/>
      <c r="MI35" s="104"/>
      <c r="MJ35" s="104"/>
      <c r="MK35" s="104"/>
      <c r="ML35" s="104"/>
      <c r="MM35" s="104"/>
      <c r="MN35" s="104"/>
      <c r="MO35" s="104"/>
      <c r="MP35" s="104"/>
      <c r="MQ35" s="104"/>
      <c r="MR35" s="104"/>
      <c r="MS35" s="104"/>
      <c r="MT35" s="104"/>
      <c r="MU35" s="104"/>
      <c r="MV35" s="104"/>
      <c r="MW35" s="17"/>
      <c r="MX35" s="17"/>
      <c r="MY35" s="17"/>
      <c r="MZ35" s="17"/>
      <c r="NA35" s="17"/>
      <c r="NB35" s="18"/>
      <c r="NC35" s="2"/>
      <c r="ND35" s="113"/>
      <c r="NE35" s="114"/>
      <c r="NF35" s="114"/>
      <c r="NG35" s="114"/>
      <c r="NH35" s="114"/>
      <c r="NI35" s="114"/>
      <c r="NJ35" s="114"/>
      <c r="NK35" s="114"/>
      <c r="NL35" s="114"/>
      <c r="NM35" s="114"/>
      <c r="NN35" s="114"/>
      <c r="NO35" s="114"/>
      <c r="NP35" s="114"/>
      <c r="NQ35" s="114"/>
      <c r="NR35" s="115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3"/>
      <c r="NE36" s="114"/>
      <c r="NF36" s="114"/>
      <c r="NG36" s="114"/>
      <c r="NH36" s="114"/>
      <c r="NI36" s="114"/>
      <c r="NJ36" s="114"/>
      <c r="NK36" s="114"/>
      <c r="NL36" s="114"/>
      <c r="NM36" s="114"/>
      <c r="NN36" s="114"/>
      <c r="NO36" s="114"/>
      <c r="NP36" s="114"/>
      <c r="NQ36" s="114"/>
      <c r="NR36" s="115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3"/>
      <c r="NE37" s="114"/>
      <c r="NF37" s="114"/>
      <c r="NG37" s="114"/>
      <c r="NH37" s="114"/>
      <c r="NI37" s="114"/>
      <c r="NJ37" s="114"/>
      <c r="NK37" s="114"/>
      <c r="NL37" s="114"/>
      <c r="NM37" s="114"/>
      <c r="NN37" s="114"/>
      <c r="NO37" s="114"/>
      <c r="NP37" s="114"/>
      <c r="NQ37" s="114"/>
      <c r="NR37" s="115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3"/>
      <c r="NE38" s="114"/>
      <c r="NF38" s="114"/>
      <c r="NG38" s="114"/>
      <c r="NH38" s="114"/>
      <c r="NI38" s="114"/>
      <c r="NJ38" s="114"/>
      <c r="NK38" s="114"/>
      <c r="NL38" s="114"/>
      <c r="NM38" s="114"/>
      <c r="NN38" s="114"/>
      <c r="NO38" s="114"/>
      <c r="NP38" s="114"/>
      <c r="NQ38" s="114"/>
      <c r="NR38" s="115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3"/>
      <c r="NE39" s="114"/>
      <c r="NF39" s="114"/>
      <c r="NG39" s="114"/>
      <c r="NH39" s="114"/>
      <c r="NI39" s="114"/>
      <c r="NJ39" s="114"/>
      <c r="NK39" s="114"/>
      <c r="NL39" s="114"/>
      <c r="NM39" s="114"/>
      <c r="NN39" s="114"/>
      <c r="NO39" s="114"/>
      <c r="NP39" s="114"/>
      <c r="NQ39" s="114"/>
      <c r="NR39" s="115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3"/>
      <c r="NE40" s="114"/>
      <c r="NF40" s="114"/>
      <c r="NG40" s="114"/>
      <c r="NH40" s="114"/>
      <c r="NI40" s="114"/>
      <c r="NJ40" s="114"/>
      <c r="NK40" s="114"/>
      <c r="NL40" s="114"/>
      <c r="NM40" s="114"/>
      <c r="NN40" s="114"/>
      <c r="NO40" s="114"/>
      <c r="NP40" s="114"/>
      <c r="NQ40" s="114"/>
      <c r="NR40" s="115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3"/>
      <c r="NE41" s="114"/>
      <c r="NF41" s="114"/>
      <c r="NG41" s="114"/>
      <c r="NH41" s="114"/>
      <c r="NI41" s="114"/>
      <c r="NJ41" s="114"/>
      <c r="NK41" s="114"/>
      <c r="NL41" s="114"/>
      <c r="NM41" s="114"/>
      <c r="NN41" s="114"/>
      <c r="NO41" s="114"/>
      <c r="NP41" s="114"/>
      <c r="NQ41" s="114"/>
      <c r="NR41" s="115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3"/>
      <c r="NE42" s="114"/>
      <c r="NF42" s="114"/>
      <c r="NG42" s="114"/>
      <c r="NH42" s="114"/>
      <c r="NI42" s="114"/>
      <c r="NJ42" s="114"/>
      <c r="NK42" s="114"/>
      <c r="NL42" s="114"/>
      <c r="NM42" s="114"/>
      <c r="NN42" s="114"/>
      <c r="NO42" s="114"/>
      <c r="NP42" s="114"/>
      <c r="NQ42" s="114"/>
      <c r="NR42" s="115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3"/>
      <c r="NE43" s="114"/>
      <c r="NF43" s="114"/>
      <c r="NG43" s="114"/>
      <c r="NH43" s="114"/>
      <c r="NI43" s="114"/>
      <c r="NJ43" s="114"/>
      <c r="NK43" s="114"/>
      <c r="NL43" s="114"/>
      <c r="NM43" s="114"/>
      <c r="NN43" s="114"/>
      <c r="NO43" s="114"/>
      <c r="NP43" s="114"/>
      <c r="NQ43" s="114"/>
      <c r="NR43" s="115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3"/>
      <c r="NE44" s="114"/>
      <c r="NF44" s="114"/>
      <c r="NG44" s="114"/>
      <c r="NH44" s="114"/>
      <c r="NI44" s="114"/>
      <c r="NJ44" s="114"/>
      <c r="NK44" s="114"/>
      <c r="NL44" s="114"/>
      <c r="NM44" s="114"/>
      <c r="NN44" s="114"/>
      <c r="NO44" s="114"/>
      <c r="NP44" s="114"/>
      <c r="NQ44" s="114"/>
      <c r="NR44" s="115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3"/>
      <c r="NE45" s="114"/>
      <c r="NF45" s="114"/>
      <c r="NG45" s="114"/>
      <c r="NH45" s="114"/>
      <c r="NI45" s="114"/>
      <c r="NJ45" s="114"/>
      <c r="NK45" s="114"/>
      <c r="NL45" s="114"/>
      <c r="NM45" s="114"/>
      <c r="NN45" s="114"/>
      <c r="NO45" s="114"/>
      <c r="NP45" s="114"/>
      <c r="NQ45" s="114"/>
      <c r="NR45" s="115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3"/>
      <c r="NE46" s="114"/>
      <c r="NF46" s="114"/>
      <c r="NG46" s="114"/>
      <c r="NH46" s="114"/>
      <c r="NI46" s="114"/>
      <c r="NJ46" s="114"/>
      <c r="NK46" s="114"/>
      <c r="NL46" s="114"/>
      <c r="NM46" s="114"/>
      <c r="NN46" s="114"/>
      <c r="NO46" s="114"/>
      <c r="NP46" s="114"/>
      <c r="NQ46" s="114"/>
      <c r="NR46" s="115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3"/>
      <c r="NE47" s="114"/>
      <c r="NF47" s="114"/>
      <c r="NG47" s="114"/>
      <c r="NH47" s="114"/>
      <c r="NI47" s="114"/>
      <c r="NJ47" s="114"/>
      <c r="NK47" s="114"/>
      <c r="NL47" s="114"/>
      <c r="NM47" s="114"/>
      <c r="NN47" s="114"/>
      <c r="NO47" s="114"/>
      <c r="NP47" s="114"/>
      <c r="NQ47" s="114"/>
      <c r="NR47" s="115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9" t="s">
        <v>33</v>
      </c>
      <c r="NE48" s="110"/>
      <c r="NF48" s="110"/>
      <c r="NG48" s="110"/>
      <c r="NH48" s="110"/>
      <c r="NI48" s="110"/>
      <c r="NJ48" s="110"/>
      <c r="NK48" s="110"/>
      <c r="NL48" s="110"/>
      <c r="NM48" s="110"/>
      <c r="NN48" s="110"/>
      <c r="NO48" s="110"/>
      <c r="NP48" s="110"/>
      <c r="NQ48" s="110"/>
      <c r="NR48" s="11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3" t="s">
        <v>131</v>
      </c>
      <c r="NE49" s="114"/>
      <c r="NF49" s="114"/>
      <c r="NG49" s="114"/>
      <c r="NH49" s="114"/>
      <c r="NI49" s="114"/>
      <c r="NJ49" s="114"/>
      <c r="NK49" s="114"/>
      <c r="NL49" s="114"/>
      <c r="NM49" s="114"/>
      <c r="NN49" s="114"/>
      <c r="NO49" s="114"/>
      <c r="NP49" s="114"/>
      <c r="NQ49" s="114"/>
      <c r="NR49" s="115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3"/>
      <c r="NE50" s="114"/>
      <c r="NF50" s="114"/>
      <c r="NG50" s="114"/>
      <c r="NH50" s="114"/>
      <c r="NI50" s="114"/>
      <c r="NJ50" s="114"/>
      <c r="NK50" s="114"/>
      <c r="NL50" s="114"/>
      <c r="NM50" s="114"/>
      <c r="NN50" s="114"/>
      <c r="NO50" s="114"/>
      <c r="NP50" s="114"/>
      <c r="NQ50" s="114"/>
      <c r="NR50" s="115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2">
        <f>データ!$B$11</f>
        <v>40909</v>
      </c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>
        <f>データ!$C$11</f>
        <v>41275</v>
      </c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>
        <f>データ!$D$11</f>
        <v>41640</v>
      </c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>
        <f>データ!$E$11</f>
        <v>42005</v>
      </c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>
        <f>データ!$F$11</f>
        <v>42370</v>
      </c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2">
        <f>データ!$B$11</f>
        <v>40909</v>
      </c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>
        <f>データ!$C$11</f>
        <v>41275</v>
      </c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>
        <f>データ!$D$11</f>
        <v>41640</v>
      </c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>
        <f>データ!$E$11</f>
        <v>42005</v>
      </c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>
        <f>データ!$F$11</f>
        <v>42370</v>
      </c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2">
        <f>データ!$B$11</f>
        <v>40909</v>
      </c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>
        <f>データ!$C$11</f>
        <v>41275</v>
      </c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>
        <f>データ!$D$11</f>
        <v>41640</v>
      </c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>
        <f>データ!$E$11</f>
        <v>42005</v>
      </c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>
        <f>データ!$F$11</f>
        <v>42370</v>
      </c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3"/>
      <c r="NE51" s="114"/>
      <c r="NF51" s="114"/>
      <c r="NG51" s="114"/>
      <c r="NH51" s="114"/>
      <c r="NI51" s="114"/>
      <c r="NJ51" s="114"/>
      <c r="NK51" s="114"/>
      <c r="NL51" s="114"/>
      <c r="NM51" s="114"/>
      <c r="NN51" s="114"/>
      <c r="NO51" s="114"/>
      <c r="NP51" s="114"/>
      <c r="NQ51" s="114"/>
      <c r="NR51" s="115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6" t="s">
        <v>27</v>
      </c>
      <c r="K52" s="117"/>
      <c r="L52" s="117"/>
      <c r="M52" s="117"/>
      <c r="N52" s="117"/>
      <c r="O52" s="117"/>
      <c r="P52" s="117"/>
      <c r="Q52" s="117"/>
      <c r="R52" s="117"/>
      <c r="S52" s="117"/>
      <c r="T52" s="118"/>
      <c r="U52" s="123">
        <f>データ!AU7</f>
        <v>0</v>
      </c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>
        <f>データ!AV7</f>
        <v>0</v>
      </c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>
        <f>データ!AW7</f>
        <v>0</v>
      </c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>
        <f>データ!AX7</f>
        <v>0</v>
      </c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>
        <f>データ!AY7</f>
        <v>0</v>
      </c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6" t="s">
        <v>27</v>
      </c>
      <c r="EB52" s="117"/>
      <c r="EC52" s="117"/>
      <c r="ED52" s="117"/>
      <c r="EE52" s="117"/>
      <c r="EF52" s="117"/>
      <c r="EG52" s="117"/>
      <c r="EH52" s="117"/>
      <c r="EI52" s="117"/>
      <c r="EJ52" s="117"/>
      <c r="EK52" s="118"/>
      <c r="EL52" s="119">
        <f>データ!BF7</f>
        <v>-57.2</v>
      </c>
      <c r="EM52" s="119"/>
      <c r="EN52" s="119"/>
      <c r="EO52" s="119"/>
      <c r="EP52" s="119"/>
      <c r="EQ52" s="119"/>
      <c r="ER52" s="119"/>
      <c r="ES52" s="119"/>
      <c r="ET52" s="119"/>
      <c r="EU52" s="119"/>
      <c r="EV52" s="119"/>
      <c r="EW52" s="119"/>
      <c r="EX52" s="119"/>
      <c r="EY52" s="119"/>
      <c r="EZ52" s="119"/>
      <c r="FA52" s="119"/>
      <c r="FB52" s="119"/>
      <c r="FC52" s="119"/>
      <c r="FD52" s="119"/>
      <c r="FE52" s="119">
        <f>データ!BG7</f>
        <v>-47.9</v>
      </c>
      <c r="FF52" s="119"/>
      <c r="FG52" s="119"/>
      <c r="FH52" s="119"/>
      <c r="FI52" s="119"/>
      <c r="FJ52" s="119"/>
      <c r="FK52" s="119"/>
      <c r="FL52" s="119"/>
      <c r="FM52" s="119"/>
      <c r="FN52" s="119"/>
      <c r="FO52" s="119"/>
      <c r="FP52" s="119"/>
      <c r="FQ52" s="119"/>
      <c r="FR52" s="119"/>
      <c r="FS52" s="119"/>
      <c r="FT52" s="119"/>
      <c r="FU52" s="119"/>
      <c r="FV52" s="119"/>
      <c r="FW52" s="119"/>
      <c r="FX52" s="119">
        <f>データ!BH7</f>
        <v>-52.4</v>
      </c>
      <c r="FY52" s="119"/>
      <c r="FZ52" s="119"/>
      <c r="GA52" s="119"/>
      <c r="GB52" s="119"/>
      <c r="GC52" s="119"/>
      <c r="GD52" s="119"/>
      <c r="GE52" s="119"/>
      <c r="GF52" s="119"/>
      <c r="GG52" s="119"/>
      <c r="GH52" s="119"/>
      <c r="GI52" s="119"/>
      <c r="GJ52" s="119"/>
      <c r="GK52" s="119"/>
      <c r="GL52" s="119"/>
      <c r="GM52" s="119"/>
      <c r="GN52" s="119"/>
      <c r="GO52" s="119"/>
      <c r="GP52" s="119"/>
      <c r="GQ52" s="119">
        <f>データ!BI7</f>
        <v>-57</v>
      </c>
      <c r="GR52" s="119"/>
      <c r="GS52" s="119"/>
      <c r="GT52" s="119"/>
      <c r="GU52" s="119"/>
      <c r="GV52" s="119"/>
      <c r="GW52" s="119"/>
      <c r="GX52" s="119"/>
      <c r="GY52" s="119"/>
      <c r="GZ52" s="119"/>
      <c r="HA52" s="119"/>
      <c r="HB52" s="119"/>
      <c r="HC52" s="119"/>
      <c r="HD52" s="119"/>
      <c r="HE52" s="119"/>
      <c r="HF52" s="119"/>
      <c r="HG52" s="119"/>
      <c r="HH52" s="119"/>
      <c r="HI52" s="119"/>
      <c r="HJ52" s="119">
        <f>データ!BJ7</f>
        <v>-84.3</v>
      </c>
      <c r="HK52" s="119"/>
      <c r="HL52" s="119"/>
      <c r="HM52" s="119"/>
      <c r="HN52" s="119"/>
      <c r="HO52" s="119"/>
      <c r="HP52" s="119"/>
      <c r="HQ52" s="119"/>
      <c r="HR52" s="119"/>
      <c r="HS52" s="119"/>
      <c r="HT52" s="119"/>
      <c r="HU52" s="119"/>
      <c r="HV52" s="119"/>
      <c r="HW52" s="119"/>
      <c r="HX52" s="119"/>
      <c r="HY52" s="119"/>
      <c r="HZ52" s="119"/>
      <c r="IA52" s="119"/>
      <c r="IB52" s="119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6" t="s">
        <v>27</v>
      </c>
      <c r="IS52" s="117"/>
      <c r="IT52" s="117"/>
      <c r="IU52" s="117"/>
      <c r="IV52" s="117"/>
      <c r="IW52" s="117"/>
      <c r="IX52" s="117"/>
      <c r="IY52" s="117"/>
      <c r="IZ52" s="117"/>
      <c r="JA52" s="117"/>
      <c r="JB52" s="118"/>
      <c r="JC52" s="123">
        <f>データ!BQ7</f>
        <v>1442</v>
      </c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>
        <f>データ!BR7</f>
        <v>3968</v>
      </c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>
        <f>データ!BS7</f>
        <v>2862</v>
      </c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>
        <f>データ!BT7</f>
        <v>1929</v>
      </c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>
        <f>データ!BU7</f>
        <v>-8810</v>
      </c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3"/>
      <c r="NE52" s="114"/>
      <c r="NF52" s="114"/>
      <c r="NG52" s="114"/>
      <c r="NH52" s="114"/>
      <c r="NI52" s="114"/>
      <c r="NJ52" s="114"/>
      <c r="NK52" s="114"/>
      <c r="NL52" s="114"/>
      <c r="NM52" s="114"/>
      <c r="NN52" s="114"/>
      <c r="NO52" s="114"/>
      <c r="NP52" s="114"/>
      <c r="NQ52" s="114"/>
      <c r="NR52" s="115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6" t="s">
        <v>29</v>
      </c>
      <c r="K53" s="117"/>
      <c r="L53" s="117"/>
      <c r="M53" s="117"/>
      <c r="N53" s="117"/>
      <c r="O53" s="117"/>
      <c r="P53" s="117"/>
      <c r="Q53" s="117"/>
      <c r="R53" s="117"/>
      <c r="S53" s="117"/>
      <c r="T53" s="118"/>
      <c r="U53" s="123">
        <f>データ!AZ7</f>
        <v>479</v>
      </c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>
        <f>データ!BA7</f>
        <v>364</v>
      </c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>
        <f>データ!BB7</f>
        <v>270</v>
      </c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>
        <f>データ!BC7</f>
        <v>245</v>
      </c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>
        <f>データ!BD7</f>
        <v>196</v>
      </c>
      <c r="CT53" s="123"/>
      <c r="CU53" s="123"/>
      <c r="CV53" s="123"/>
      <c r="CW53" s="123"/>
      <c r="CX53" s="123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6" t="s">
        <v>29</v>
      </c>
      <c r="EB53" s="117"/>
      <c r="EC53" s="117"/>
      <c r="ED53" s="117"/>
      <c r="EE53" s="117"/>
      <c r="EF53" s="117"/>
      <c r="EG53" s="117"/>
      <c r="EH53" s="117"/>
      <c r="EI53" s="117"/>
      <c r="EJ53" s="117"/>
      <c r="EK53" s="118"/>
      <c r="EL53" s="119">
        <f>データ!BK7</f>
        <v>31.4</v>
      </c>
      <c r="EM53" s="119"/>
      <c r="EN53" s="119"/>
      <c r="EO53" s="119"/>
      <c r="EP53" s="119"/>
      <c r="EQ53" s="119"/>
      <c r="ER53" s="119"/>
      <c r="ES53" s="119"/>
      <c r="ET53" s="119"/>
      <c r="EU53" s="119"/>
      <c r="EV53" s="119"/>
      <c r="EW53" s="119"/>
      <c r="EX53" s="119"/>
      <c r="EY53" s="119"/>
      <c r="EZ53" s="119"/>
      <c r="FA53" s="119"/>
      <c r="FB53" s="119"/>
      <c r="FC53" s="119"/>
      <c r="FD53" s="119"/>
      <c r="FE53" s="119">
        <f>データ!BL7</f>
        <v>34</v>
      </c>
      <c r="FF53" s="119"/>
      <c r="FG53" s="119"/>
      <c r="FH53" s="119"/>
      <c r="FI53" s="119"/>
      <c r="FJ53" s="119"/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119">
        <f>データ!BM7</f>
        <v>31.1</v>
      </c>
      <c r="FY53" s="119"/>
      <c r="FZ53" s="119"/>
      <c r="GA53" s="119"/>
      <c r="GB53" s="119"/>
      <c r="GC53" s="119"/>
      <c r="GD53" s="119"/>
      <c r="GE53" s="119"/>
      <c r="GF53" s="119"/>
      <c r="GG53" s="119"/>
      <c r="GH53" s="119"/>
      <c r="GI53" s="119"/>
      <c r="GJ53" s="119"/>
      <c r="GK53" s="119"/>
      <c r="GL53" s="119"/>
      <c r="GM53" s="119"/>
      <c r="GN53" s="119"/>
      <c r="GO53" s="119"/>
      <c r="GP53" s="119"/>
      <c r="GQ53" s="119">
        <f>データ!BN7</f>
        <v>31.8</v>
      </c>
      <c r="GR53" s="119"/>
      <c r="GS53" s="119"/>
      <c r="GT53" s="119"/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/>
      <c r="HI53" s="119"/>
      <c r="HJ53" s="119">
        <f>データ!BO7</f>
        <v>22.6</v>
      </c>
      <c r="HK53" s="119"/>
      <c r="HL53" s="119"/>
      <c r="HM53" s="119"/>
      <c r="HN53" s="119"/>
      <c r="HO53" s="119"/>
      <c r="HP53" s="119"/>
      <c r="HQ53" s="119"/>
      <c r="HR53" s="119"/>
      <c r="HS53" s="119"/>
      <c r="HT53" s="119"/>
      <c r="HU53" s="119"/>
      <c r="HV53" s="119"/>
      <c r="HW53" s="119"/>
      <c r="HX53" s="119"/>
      <c r="HY53" s="119"/>
      <c r="HZ53" s="119"/>
      <c r="IA53" s="119"/>
      <c r="IB53" s="119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6" t="s">
        <v>29</v>
      </c>
      <c r="IS53" s="117"/>
      <c r="IT53" s="117"/>
      <c r="IU53" s="117"/>
      <c r="IV53" s="117"/>
      <c r="IW53" s="117"/>
      <c r="IX53" s="117"/>
      <c r="IY53" s="117"/>
      <c r="IZ53" s="117"/>
      <c r="JA53" s="117"/>
      <c r="JB53" s="118"/>
      <c r="JC53" s="123">
        <f>データ!BV7</f>
        <v>38927</v>
      </c>
      <c r="JD53" s="123"/>
      <c r="JE53" s="123"/>
      <c r="JF53" s="123"/>
      <c r="JG53" s="123"/>
      <c r="JH53" s="123"/>
      <c r="JI53" s="123"/>
      <c r="JJ53" s="123"/>
      <c r="JK53" s="123"/>
      <c r="JL53" s="123"/>
      <c r="JM53" s="123"/>
      <c r="JN53" s="123"/>
      <c r="JO53" s="123"/>
      <c r="JP53" s="123"/>
      <c r="JQ53" s="123"/>
      <c r="JR53" s="123"/>
      <c r="JS53" s="123"/>
      <c r="JT53" s="123"/>
      <c r="JU53" s="123"/>
      <c r="JV53" s="123">
        <f>データ!BW7</f>
        <v>40152</v>
      </c>
      <c r="JW53" s="123"/>
      <c r="JX53" s="123"/>
      <c r="JY53" s="123"/>
      <c r="JZ53" s="123"/>
      <c r="KA53" s="123"/>
      <c r="KB53" s="123"/>
      <c r="KC53" s="123"/>
      <c r="KD53" s="123"/>
      <c r="KE53" s="123"/>
      <c r="KF53" s="123"/>
      <c r="KG53" s="123"/>
      <c r="KH53" s="123"/>
      <c r="KI53" s="123"/>
      <c r="KJ53" s="123"/>
      <c r="KK53" s="123"/>
      <c r="KL53" s="123"/>
      <c r="KM53" s="123"/>
      <c r="KN53" s="123"/>
      <c r="KO53" s="123">
        <f>データ!BX7</f>
        <v>44479</v>
      </c>
      <c r="KP53" s="123"/>
      <c r="KQ53" s="123"/>
      <c r="KR53" s="123"/>
      <c r="KS53" s="123"/>
      <c r="KT53" s="123"/>
      <c r="KU53" s="123"/>
      <c r="KV53" s="123"/>
      <c r="KW53" s="123"/>
      <c r="KX53" s="123"/>
      <c r="KY53" s="123"/>
      <c r="KZ53" s="123"/>
      <c r="LA53" s="123"/>
      <c r="LB53" s="123"/>
      <c r="LC53" s="123"/>
      <c r="LD53" s="123"/>
      <c r="LE53" s="123"/>
      <c r="LF53" s="123"/>
      <c r="LG53" s="123"/>
      <c r="LH53" s="123">
        <f>データ!BY7</f>
        <v>37335</v>
      </c>
      <c r="LI53" s="123"/>
      <c r="LJ53" s="123"/>
      <c r="LK53" s="123"/>
      <c r="LL53" s="123"/>
      <c r="LM53" s="123"/>
      <c r="LN53" s="123"/>
      <c r="LO53" s="123"/>
      <c r="LP53" s="123"/>
      <c r="LQ53" s="123"/>
      <c r="LR53" s="123"/>
      <c r="LS53" s="123"/>
      <c r="LT53" s="123"/>
      <c r="LU53" s="123"/>
      <c r="LV53" s="123"/>
      <c r="LW53" s="123"/>
      <c r="LX53" s="123"/>
      <c r="LY53" s="123"/>
      <c r="LZ53" s="123"/>
      <c r="MA53" s="123">
        <f>データ!BZ7</f>
        <v>30964</v>
      </c>
      <c r="MB53" s="123"/>
      <c r="MC53" s="123"/>
      <c r="MD53" s="123"/>
      <c r="ME53" s="123"/>
      <c r="MF53" s="123"/>
      <c r="MG53" s="123"/>
      <c r="MH53" s="123"/>
      <c r="MI53" s="123"/>
      <c r="MJ53" s="123"/>
      <c r="MK53" s="123"/>
      <c r="ML53" s="123"/>
      <c r="MM53" s="123"/>
      <c r="MN53" s="123"/>
      <c r="MO53" s="123"/>
      <c r="MP53" s="123"/>
      <c r="MQ53" s="123"/>
      <c r="MR53" s="123"/>
      <c r="MS53" s="123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3"/>
      <c r="NE53" s="114"/>
      <c r="NF53" s="114"/>
      <c r="NG53" s="114"/>
      <c r="NH53" s="114"/>
      <c r="NI53" s="114"/>
      <c r="NJ53" s="114"/>
      <c r="NK53" s="114"/>
      <c r="NL53" s="114"/>
      <c r="NM53" s="114"/>
      <c r="NN53" s="114"/>
      <c r="NO53" s="114"/>
      <c r="NP53" s="114"/>
      <c r="NQ53" s="114"/>
      <c r="NR53" s="115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3"/>
      <c r="NE54" s="114"/>
      <c r="NF54" s="114"/>
      <c r="NG54" s="114"/>
      <c r="NH54" s="114"/>
      <c r="NI54" s="114"/>
      <c r="NJ54" s="114"/>
      <c r="NK54" s="114"/>
      <c r="NL54" s="114"/>
      <c r="NM54" s="114"/>
      <c r="NN54" s="114"/>
      <c r="NO54" s="114"/>
      <c r="NP54" s="114"/>
      <c r="NQ54" s="114"/>
      <c r="NR54" s="115"/>
    </row>
    <row r="55" spans="1:382" ht="13.5" customHeight="1">
      <c r="A55" s="2"/>
      <c r="B55" s="23"/>
      <c r="C55" s="25"/>
      <c r="D55" s="5"/>
      <c r="E55" s="5"/>
      <c r="F55" s="5"/>
      <c r="G55" s="5"/>
      <c r="H55" s="124" t="s">
        <v>34</v>
      </c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25"/>
      <c r="DQ55" s="25"/>
      <c r="DR55" s="25"/>
      <c r="DS55" s="25"/>
      <c r="DT55" s="25"/>
      <c r="DU55" s="25"/>
      <c r="DV55" s="25"/>
      <c r="DW55" s="25"/>
      <c r="DX55" s="25"/>
      <c r="DY55" s="124" t="s">
        <v>35</v>
      </c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4"/>
      <c r="FL55" s="124"/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4"/>
      <c r="GA55" s="124"/>
      <c r="GB55" s="124"/>
      <c r="GC55" s="124"/>
      <c r="GD55" s="124"/>
      <c r="GE55" s="124"/>
      <c r="GF55" s="124"/>
      <c r="GG55" s="124"/>
      <c r="GH55" s="124"/>
      <c r="GI55" s="124"/>
      <c r="GJ55" s="124"/>
      <c r="GK55" s="124"/>
      <c r="GL55" s="124"/>
      <c r="GM55" s="124"/>
      <c r="GN55" s="124"/>
      <c r="GO55" s="124"/>
      <c r="GP55" s="124"/>
      <c r="GQ55" s="124"/>
      <c r="GR55" s="124"/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4"/>
      <c r="HG55" s="124"/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4"/>
      <c r="HV55" s="124"/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25"/>
      <c r="IH55" s="25"/>
      <c r="II55" s="25"/>
      <c r="IJ55" s="25"/>
      <c r="IK55" s="25"/>
      <c r="IL55" s="25"/>
      <c r="IM55" s="25"/>
      <c r="IN55" s="25"/>
      <c r="IO55" s="25"/>
      <c r="IP55" s="124" t="s">
        <v>36</v>
      </c>
      <c r="IQ55" s="124"/>
      <c r="IR55" s="124"/>
      <c r="IS55" s="124"/>
      <c r="IT55" s="124"/>
      <c r="IU55" s="124"/>
      <c r="IV55" s="124"/>
      <c r="IW55" s="124"/>
      <c r="IX55" s="124"/>
      <c r="IY55" s="124"/>
      <c r="IZ55" s="124"/>
      <c r="JA55" s="124"/>
      <c r="JB55" s="124"/>
      <c r="JC55" s="124"/>
      <c r="JD55" s="124"/>
      <c r="JE55" s="124"/>
      <c r="JF55" s="124"/>
      <c r="JG55" s="124"/>
      <c r="JH55" s="124"/>
      <c r="JI55" s="124"/>
      <c r="JJ55" s="124"/>
      <c r="JK55" s="124"/>
      <c r="JL55" s="124"/>
      <c r="JM55" s="124"/>
      <c r="JN55" s="124"/>
      <c r="JO55" s="124"/>
      <c r="JP55" s="124"/>
      <c r="JQ55" s="124"/>
      <c r="JR55" s="124"/>
      <c r="JS55" s="124"/>
      <c r="JT55" s="124"/>
      <c r="JU55" s="124"/>
      <c r="JV55" s="124"/>
      <c r="JW55" s="124"/>
      <c r="JX55" s="124"/>
      <c r="JY55" s="124"/>
      <c r="JZ55" s="124"/>
      <c r="KA55" s="124"/>
      <c r="KB55" s="124"/>
      <c r="KC55" s="124"/>
      <c r="KD55" s="124"/>
      <c r="KE55" s="124"/>
      <c r="KF55" s="124"/>
      <c r="KG55" s="124"/>
      <c r="KH55" s="124"/>
      <c r="KI55" s="124"/>
      <c r="KJ55" s="124"/>
      <c r="KK55" s="124"/>
      <c r="KL55" s="124"/>
      <c r="KM55" s="124"/>
      <c r="KN55" s="124"/>
      <c r="KO55" s="124"/>
      <c r="KP55" s="124"/>
      <c r="KQ55" s="124"/>
      <c r="KR55" s="124"/>
      <c r="KS55" s="124"/>
      <c r="KT55" s="124"/>
      <c r="KU55" s="124"/>
      <c r="KV55" s="124"/>
      <c r="KW55" s="124"/>
      <c r="KX55" s="124"/>
      <c r="KY55" s="124"/>
      <c r="KZ55" s="124"/>
      <c r="LA55" s="124"/>
      <c r="LB55" s="124"/>
      <c r="LC55" s="124"/>
      <c r="LD55" s="124"/>
      <c r="LE55" s="124"/>
      <c r="LF55" s="124"/>
      <c r="LG55" s="124"/>
      <c r="LH55" s="124"/>
      <c r="LI55" s="124"/>
      <c r="LJ55" s="124"/>
      <c r="LK55" s="124"/>
      <c r="LL55" s="124"/>
      <c r="LM55" s="124"/>
      <c r="LN55" s="124"/>
      <c r="LO55" s="124"/>
      <c r="LP55" s="124"/>
      <c r="LQ55" s="124"/>
      <c r="LR55" s="124"/>
      <c r="LS55" s="124"/>
      <c r="LT55" s="124"/>
      <c r="LU55" s="124"/>
      <c r="LV55" s="124"/>
      <c r="LW55" s="124"/>
      <c r="LX55" s="124"/>
      <c r="LY55" s="124"/>
      <c r="LZ55" s="124"/>
      <c r="MA55" s="124"/>
      <c r="MB55" s="124"/>
      <c r="MC55" s="124"/>
      <c r="MD55" s="124"/>
      <c r="ME55" s="124"/>
      <c r="MF55" s="124"/>
      <c r="MG55" s="124"/>
      <c r="MH55" s="124"/>
      <c r="MI55" s="124"/>
      <c r="MJ55" s="124"/>
      <c r="MK55" s="124"/>
      <c r="ML55" s="124"/>
      <c r="MM55" s="124"/>
      <c r="MN55" s="124"/>
      <c r="MO55" s="124"/>
      <c r="MP55" s="124"/>
      <c r="MQ55" s="124"/>
      <c r="MR55" s="124"/>
      <c r="MS55" s="124"/>
      <c r="MT55" s="124"/>
      <c r="MU55" s="124"/>
      <c r="MV55" s="124"/>
      <c r="MW55" s="5"/>
      <c r="MX55" s="5"/>
      <c r="MY55" s="5"/>
      <c r="MZ55" s="25"/>
      <c r="NA55" s="25"/>
      <c r="NB55" s="24"/>
      <c r="NC55" s="2"/>
      <c r="ND55" s="113"/>
      <c r="NE55" s="114"/>
      <c r="NF55" s="114"/>
      <c r="NG55" s="114"/>
      <c r="NH55" s="114"/>
      <c r="NI55" s="114"/>
      <c r="NJ55" s="114"/>
      <c r="NK55" s="114"/>
      <c r="NL55" s="114"/>
      <c r="NM55" s="114"/>
      <c r="NN55" s="114"/>
      <c r="NO55" s="114"/>
      <c r="NP55" s="114"/>
      <c r="NQ55" s="114"/>
      <c r="NR55" s="115"/>
    </row>
    <row r="56" spans="1:382" ht="13.5" customHeight="1">
      <c r="A56" s="2"/>
      <c r="B56" s="23"/>
      <c r="C56" s="25"/>
      <c r="D56" s="5"/>
      <c r="E56" s="5"/>
      <c r="F56" s="5"/>
      <c r="G56" s="5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25"/>
      <c r="DQ56" s="25"/>
      <c r="DR56" s="25"/>
      <c r="DS56" s="25"/>
      <c r="DT56" s="25"/>
      <c r="DU56" s="25"/>
      <c r="DV56" s="25"/>
      <c r="DW56" s="25"/>
      <c r="DX56" s="25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25"/>
      <c r="IH56" s="25"/>
      <c r="II56" s="25"/>
      <c r="IJ56" s="25"/>
      <c r="IK56" s="25"/>
      <c r="IL56" s="25"/>
      <c r="IM56" s="25"/>
      <c r="IN56" s="25"/>
      <c r="IO56" s="25"/>
      <c r="IP56" s="124"/>
      <c r="IQ56" s="124"/>
      <c r="IR56" s="124"/>
      <c r="IS56" s="124"/>
      <c r="IT56" s="124"/>
      <c r="IU56" s="124"/>
      <c r="IV56" s="124"/>
      <c r="IW56" s="124"/>
      <c r="IX56" s="124"/>
      <c r="IY56" s="124"/>
      <c r="IZ56" s="124"/>
      <c r="JA56" s="124"/>
      <c r="JB56" s="124"/>
      <c r="JC56" s="124"/>
      <c r="JD56" s="124"/>
      <c r="JE56" s="124"/>
      <c r="JF56" s="124"/>
      <c r="JG56" s="124"/>
      <c r="JH56" s="124"/>
      <c r="JI56" s="124"/>
      <c r="JJ56" s="124"/>
      <c r="JK56" s="124"/>
      <c r="JL56" s="124"/>
      <c r="JM56" s="124"/>
      <c r="JN56" s="124"/>
      <c r="JO56" s="124"/>
      <c r="JP56" s="124"/>
      <c r="JQ56" s="124"/>
      <c r="JR56" s="124"/>
      <c r="JS56" s="124"/>
      <c r="JT56" s="124"/>
      <c r="JU56" s="124"/>
      <c r="JV56" s="124"/>
      <c r="JW56" s="124"/>
      <c r="JX56" s="124"/>
      <c r="JY56" s="124"/>
      <c r="JZ56" s="124"/>
      <c r="KA56" s="124"/>
      <c r="KB56" s="124"/>
      <c r="KC56" s="124"/>
      <c r="KD56" s="124"/>
      <c r="KE56" s="124"/>
      <c r="KF56" s="124"/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4"/>
      <c r="KU56" s="124"/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4"/>
      <c r="LJ56" s="124"/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  <c r="LX56" s="124"/>
      <c r="LY56" s="124"/>
      <c r="LZ56" s="124"/>
      <c r="MA56" s="124"/>
      <c r="MB56" s="124"/>
      <c r="MC56" s="124"/>
      <c r="MD56" s="124"/>
      <c r="ME56" s="124"/>
      <c r="MF56" s="124"/>
      <c r="MG56" s="124"/>
      <c r="MH56" s="124"/>
      <c r="MI56" s="124"/>
      <c r="MJ56" s="124"/>
      <c r="MK56" s="124"/>
      <c r="ML56" s="124"/>
      <c r="MM56" s="124"/>
      <c r="MN56" s="124"/>
      <c r="MO56" s="124"/>
      <c r="MP56" s="124"/>
      <c r="MQ56" s="124"/>
      <c r="MR56" s="124"/>
      <c r="MS56" s="124"/>
      <c r="MT56" s="124"/>
      <c r="MU56" s="124"/>
      <c r="MV56" s="124"/>
      <c r="MW56" s="5"/>
      <c r="MX56" s="5"/>
      <c r="MY56" s="5"/>
      <c r="MZ56" s="25"/>
      <c r="NA56" s="25"/>
      <c r="NB56" s="24"/>
      <c r="NC56" s="2"/>
      <c r="ND56" s="113"/>
      <c r="NE56" s="114"/>
      <c r="NF56" s="114"/>
      <c r="NG56" s="114"/>
      <c r="NH56" s="114"/>
      <c r="NI56" s="114"/>
      <c r="NJ56" s="114"/>
      <c r="NK56" s="114"/>
      <c r="NL56" s="114"/>
      <c r="NM56" s="114"/>
      <c r="NN56" s="114"/>
      <c r="NO56" s="114"/>
      <c r="NP56" s="114"/>
      <c r="NQ56" s="114"/>
      <c r="NR56" s="115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3"/>
      <c r="NE57" s="114"/>
      <c r="NF57" s="114"/>
      <c r="NG57" s="114"/>
      <c r="NH57" s="114"/>
      <c r="NI57" s="114"/>
      <c r="NJ57" s="114"/>
      <c r="NK57" s="114"/>
      <c r="NL57" s="114"/>
      <c r="NM57" s="114"/>
      <c r="NN57" s="114"/>
      <c r="NO57" s="114"/>
      <c r="NP57" s="114"/>
      <c r="NQ57" s="114"/>
      <c r="NR57" s="115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3"/>
      <c r="NE58" s="114"/>
      <c r="NF58" s="114"/>
      <c r="NG58" s="114"/>
      <c r="NH58" s="114"/>
      <c r="NI58" s="114"/>
      <c r="NJ58" s="114"/>
      <c r="NK58" s="114"/>
      <c r="NL58" s="114"/>
      <c r="NM58" s="114"/>
      <c r="NN58" s="114"/>
      <c r="NO58" s="114"/>
      <c r="NP58" s="114"/>
      <c r="NQ58" s="114"/>
      <c r="NR58" s="115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3"/>
      <c r="NE59" s="114"/>
      <c r="NF59" s="114"/>
      <c r="NG59" s="114"/>
      <c r="NH59" s="114"/>
      <c r="NI59" s="114"/>
      <c r="NJ59" s="114"/>
      <c r="NK59" s="114"/>
      <c r="NL59" s="114"/>
      <c r="NM59" s="114"/>
      <c r="NN59" s="114"/>
      <c r="NO59" s="114"/>
      <c r="NP59" s="114"/>
      <c r="NQ59" s="114"/>
      <c r="NR59" s="115"/>
    </row>
    <row r="60" spans="1:382" ht="13.5" customHeight="1">
      <c r="A60" s="24"/>
      <c r="B60" s="20"/>
      <c r="C60" s="21"/>
      <c r="D60" s="21"/>
      <c r="E60" s="21"/>
      <c r="F60" s="21"/>
      <c r="G60" s="21"/>
      <c r="H60" s="107" t="s">
        <v>37</v>
      </c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S60" s="107"/>
      <c r="FT60" s="107"/>
      <c r="FU60" s="107"/>
      <c r="FV60" s="107"/>
      <c r="FW60" s="107"/>
      <c r="FX60" s="107"/>
      <c r="FY60" s="107"/>
      <c r="FZ60" s="107"/>
      <c r="GA60" s="107"/>
      <c r="GB60" s="107"/>
      <c r="GC60" s="107"/>
      <c r="GD60" s="107"/>
      <c r="GE60" s="107"/>
      <c r="GF60" s="107"/>
      <c r="GG60" s="107"/>
      <c r="GH60" s="107"/>
      <c r="GI60" s="107"/>
      <c r="GJ60" s="107"/>
      <c r="GK60" s="107"/>
      <c r="GL60" s="107"/>
      <c r="GM60" s="107"/>
      <c r="GN60" s="107"/>
      <c r="GO60" s="107"/>
      <c r="GP60" s="107"/>
      <c r="GQ60" s="107"/>
      <c r="GR60" s="107"/>
      <c r="GS60" s="107"/>
      <c r="GT60" s="107"/>
      <c r="GU60" s="107"/>
      <c r="GV60" s="107"/>
      <c r="GW60" s="107"/>
      <c r="GX60" s="107"/>
      <c r="GY60" s="107"/>
      <c r="GZ60" s="107"/>
      <c r="HA60" s="107"/>
      <c r="HB60" s="107"/>
      <c r="HC60" s="107"/>
      <c r="HD60" s="107"/>
      <c r="HE60" s="107"/>
      <c r="HF60" s="107"/>
      <c r="HG60" s="107"/>
      <c r="HH60" s="107"/>
      <c r="HI60" s="107"/>
      <c r="HJ60" s="107"/>
      <c r="HK60" s="107"/>
      <c r="HL60" s="107"/>
      <c r="HM60" s="107"/>
      <c r="HN60" s="107"/>
      <c r="HO60" s="107"/>
      <c r="HP60" s="107"/>
      <c r="HQ60" s="107"/>
      <c r="HR60" s="107"/>
      <c r="HS60" s="107"/>
      <c r="HT60" s="107"/>
      <c r="HU60" s="107"/>
      <c r="HV60" s="107"/>
      <c r="HW60" s="107"/>
      <c r="HX60" s="107"/>
      <c r="HY60" s="107"/>
      <c r="HZ60" s="107"/>
      <c r="IA60" s="107"/>
      <c r="IB60" s="107"/>
      <c r="IC60" s="107"/>
      <c r="ID60" s="107"/>
      <c r="IE60" s="107"/>
      <c r="IF60" s="107"/>
      <c r="IG60" s="107"/>
      <c r="IH60" s="107"/>
      <c r="II60" s="107"/>
      <c r="IJ60" s="107"/>
      <c r="IK60" s="107"/>
      <c r="IL60" s="107"/>
      <c r="IM60" s="107"/>
      <c r="IN60" s="107"/>
      <c r="IO60" s="107"/>
      <c r="IP60" s="107"/>
      <c r="IQ60" s="107"/>
      <c r="IR60" s="107"/>
      <c r="IS60" s="107"/>
      <c r="IT60" s="107"/>
      <c r="IU60" s="107"/>
      <c r="IV60" s="107"/>
      <c r="IW60" s="107"/>
      <c r="IX60" s="107"/>
      <c r="IY60" s="107"/>
      <c r="IZ60" s="107"/>
      <c r="JA60" s="107"/>
      <c r="JB60" s="107"/>
      <c r="JC60" s="107"/>
      <c r="JD60" s="107"/>
      <c r="JE60" s="107"/>
      <c r="JF60" s="107"/>
      <c r="JG60" s="107"/>
      <c r="JH60" s="107"/>
      <c r="JI60" s="107"/>
      <c r="JJ60" s="107"/>
      <c r="JK60" s="107"/>
      <c r="JL60" s="107"/>
      <c r="JM60" s="107"/>
      <c r="JN60" s="107"/>
      <c r="JO60" s="107"/>
      <c r="JP60" s="107"/>
      <c r="JQ60" s="107"/>
      <c r="JR60" s="107"/>
      <c r="JS60" s="107"/>
      <c r="JT60" s="107"/>
      <c r="JU60" s="107"/>
      <c r="JV60" s="107"/>
      <c r="JW60" s="107"/>
      <c r="JX60" s="107"/>
      <c r="JY60" s="107"/>
      <c r="JZ60" s="107"/>
      <c r="KA60" s="107"/>
      <c r="KB60" s="107"/>
      <c r="KC60" s="107"/>
      <c r="KD60" s="107"/>
      <c r="KE60" s="107"/>
      <c r="KF60" s="107"/>
      <c r="KG60" s="107"/>
      <c r="KH60" s="107"/>
      <c r="KI60" s="107"/>
      <c r="KJ60" s="107"/>
      <c r="KK60" s="107"/>
      <c r="KL60" s="107"/>
      <c r="KM60" s="107"/>
      <c r="KN60" s="107"/>
      <c r="KO60" s="107"/>
      <c r="KP60" s="107"/>
      <c r="KQ60" s="107"/>
      <c r="KR60" s="107"/>
      <c r="KS60" s="107"/>
      <c r="KT60" s="107"/>
      <c r="KU60" s="107"/>
      <c r="KV60" s="107"/>
      <c r="KW60" s="107"/>
      <c r="KX60" s="107"/>
      <c r="KY60" s="107"/>
      <c r="KZ60" s="107"/>
      <c r="LA60" s="107"/>
      <c r="LB60" s="107"/>
      <c r="LC60" s="107"/>
      <c r="LD60" s="107"/>
      <c r="LE60" s="107"/>
      <c r="LF60" s="107"/>
      <c r="LG60" s="107"/>
      <c r="LH60" s="107"/>
      <c r="LI60" s="107"/>
      <c r="LJ60" s="107"/>
      <c r="LK60" s="107"/>
      <c r="LL60" s="107"/>
      <c r="LM60" s="107"/>
      <c r="LN60" s="107"/>
      <c r="LO60" s="107"/>
      <c r="LP60" s="107"/>
      <c r="LQ60" s="107"/>
      <c r="LR60" s="107"/>
      <c r="LS60" s="107"/>
      <c r="LT60" s="107"/>
      <c r="LU60" s="107"/>
      <c r="LV60" s="107"/>
      <c r="LW60" s="107"/>
      <c r="LX60" s="107"/>
      <c r="LY60" s="107"/>
      <c r="LZ60" s="107"/>
      <c r="MA60" s="107"/>
      <c r="MB60" s="107"/>
      <c r="MC60" s="107"/>
      <c r="MD60" s="107"/>
      <c r="ME60" s="107"/>
      <c r="MF60" s="107"/>
      <c r="MG60" s="107"/>
      <c r="MH60" s="107"/>
      <c r="MI60" s="107"/>
      <c r="MJ60" s="107"/>
      <c r="MK60" s="107"/>
      <c r="ML60" s="107"/>
      <c r="MM60" s="107"/>
      <c r="MN60" s="107"/>
      <c r="MO60" s="107"/>
      <c r="MP60" s="107"/>
      <c r="MQ60" s="107"/>
      <c r="MR60" s="107"/>
      <c r="MS60" s="107"/>
      <c r="MT60" s="107"/>
      <c r="MU60" s="107"/>
      <c r="MV60" s="107"/>
      <c r="MW60" s="21"/>
      <c r="MX60" s="21"/>
      <c r="MY60" s="21"/>
      <c r="MZ60" s="21"/>
      <c r="NA60" s="21"/>
      <c r="NB60" s="22"/>
      <c r="NC60" s="2"/>
      <c r="ND60" s="113"/>
      <c r="NE60" s="114"/>
      <c r="NF60" s="114"/>
      <c r="NG60" s="114"/>
      <c r="NH60" s="114"/>
      <c r="NI60" s="114"/>
      <c r="NJ60" s="114"/>
      <c r="NK60" s="114"/>
      <c r="NL60" s="114"/>
      <c r="NM60" s="114"/>
      <c r="NN60" s="114"/>
      <c r="NO60" s="114"/>
      <c r="NP60" s="114"/>
      <c r="NQ60" s="114"/>
      <c r="NR60" s="115"/>
    </row>
    <row r="61" spans="1:382" ht="13.5" customHeight="1">
      <c r="A61" s="24"/>
      <c r="B61" s="20"/>
      <c r="C61" s="21"/>
      <c r="D61" s="21"/>
      <c r="E61" s="21"/>
      <c r="F61" s="21"/>
      <c r="G61" s="21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  <c r="EO61" s="108"/>
      <c r="EP61" s="108"/>
      <c r="EQ61" s="108"/>
      <c r="ER61" s="108"/>
      <c r="ES61" s="108"/>
      <c r="ET61" s="108"/>
      <c r="EU61" s="108"/>
      <c r="EV61" s="108"/>
      <c r="EW61" s="108"/>
      <c r="EX61" s="108"/>
      <c r="EY61" s="108"/>
      <c r="EZ61" s="108"/>
      <c r="FA61" s="108"/>
      <c r="FB61" s="108"/>
      <c r="FC61" s="108"/>
      <c r="FD61" s="108"/>
      <c r="FE61" s="108"/>
      <c r="FF61" s="108"/>
      <c r="FG61" s="108"/>
      <c r="FH61" s="108"/>
      <c r="FI61" s="108"/>
      <c r="FJ61" s="108"/>
      <c r="FK61" s="108"/>
      <c r="FL61" s="108"/>
      <c r="FM61" s="108"/>
      <c r="FN61" s="108"/>
      <c r="FO61" s="108"/>
      <c r="FP61" s="108"/>
      <c r="FQ61" s="108"/>
      <c r="FR61" s="108"/>
      <c r="FS61" s="108"/>
      <c r="FT61" s="108"/>
      <c r="FU61" s="108"/>
      <c r="FV61" s="108"/>
      <c r="FW61" s="108"/>
      <c r="FX61" s="108"/>
      <c r="FY61" s="108"/>
      <c r="FZ61" s="108"/>
      <c r="GA61" s="108"/>
      <c r="GB61" s="108"/>
      <c r="GC61" s="108"/>
      <c r="GD61" s="108"/>
      <c r="GE61" s="108"/>
      <c r="GF61" s="108"/>
      <c r="GG61" s="108"/>
      <c r="GH61" s="108"/>
      <c r="GI61" s="108"/>
      <c r="GJ61" s="108"/>
      <c r="GK61" s="108"/>
      <c r="GL61" s="108"/>
      <c r="GM61" s="108"/>
      <c r="GN61" s="108"/>
      <c r="GO61" s="108"/>
      <c r="GP61" s="108"/>
      <c r="GQ61" s="108"/>
      <c r="GR61" s="108"/>
      <c r="GS61" s="108"/>
      <c r="GT61" s="108"/>
      <c r="GU61" s="108"/>
      <c r="GV61" s="108"/>
      <c r="GW61" s="108"/>
      <c r="GX61" s="108"/>
      <c r="GY61" s="108"/>
      <c r="GZ61" s="108"/>
      <c r="HA61" s="108"/>
      <c r="HB61" s="108"/>
      <c r="HC61" s="108"/>
      <c r="HD61" s="108"/>
      <c r="HE61" s="108"/>
      <c r="HF61" s="108"/>
      <c r="HG61" s="108"/>
      <c r="HH61" s="108"/>
      <c r="HI61" s="108"/>
      <c r="HJ61" s="108"/>
      <c r="HK61" s="108"/>
      <c r="HL61" s="108"/>
      <c r="HM61" s="108"/>
      <c r="HN61" s="108"/>
      <c r="HO61" s="108"/>
      <c r="HP61" s="108"/>
      <c r="HQ61" s="108"/>
      <c r="HR61" s="108"/>
      <c r="HS61" s="108"/>
      <c r="HT61" s="108"/>
      <c r="HU61" s="108"/>
      <c r="HV61" s="108"/>
      <c r="HW61" s="108"/>
      <c r="HX61" s="108"/>
      <c r="HY61" s="108"/>
      <c r="HZ61" s="108"/>
      <c r="IA61" s="108"/>
      <c r="IB61" s="108"/>
      <c r="IC61" s="108"/>
      <c r="ID61" s="108"/>
      <c r="IE61" s="108"/>
      <c r="IF61" s="108"/>
      <c r="IG61" s="108"/>
      <c r="IH61" s="108"/>
      <c r="II61" s="108"/>
      <c r="IJ61" s="108"/>
      <c r="IK61" s="108"/>
      <c r="IL61" s="108"/>
      <c r="IM61" s="108"/>
      <c r="IN61" s="108"/>
      <c r="IO61" s="108"/>
      <c r="IP61" s="108"/>
      <c r="IQ61" s="108"/>
      <c r="IR61" s="108"/>
      <c r="IS61" s="108"/>
      <c r="IT61" s="108"/>
      <c r="IU61" s="108"/>
      <c r="IV61" s="108"/>
      <c r="IW61" s="108"/>
      <c r="IX61" s="108"/>
      <c r="IY61" s="108"/>
      <c r="IZ61" s="108"/>
      <c r="JA61" s="108"/>
      <c r="JB61" s="108"/>
      <c r="JC61" s="108"/>
      <c r="JD61" s="108"/>
      <c r="JE61" s="108"/>
      <c r="JF61" s="108"/>
      <c r="JG61" s="108"/>
      <c r="JH61" s="108"/>
      <c r="JI61" s="108"/>
      <c r="JJ61" s="108"/>
      <c r="JK61" s="108"/>
      <c r="JL61" s="108"/>
      <c r="JM61" s="108"/>
      <c r="JN61" s="108"/>
      <c r="JO61" s="108"/>
      <c r="JP61" s="108"/>
      <c r="JQ61" s="108"/>
      <c r="JR61" s="108"/>
      <c r="JS61" s="108"/>
      <c r="JT61" s="108"/>
      <c r="JU61" s="108"/>
      <c r="JV61" s="108"/>
      <c r="JW61" s="108"/>
      <c r="JX61" s="108"/>
      <c r="JY61" s="108"/>
      <c r="JZ61" s="108"/>
      <c r="KA61" s="108"/>
      <c r="KB61" s="108"/>
      <c r="KC61" s="108"/>
      <c r="KD61" s="108"/>
      <c r="KE61" s="108"/>
      <c r="KF61" s="108"/>
      <c r="KG61" s="108"/>
      <c r="KH61" s="108"/>
      <c r="KI61" s="108"/>
      <c r="KJ61" s="108"/>
      <c r="KK61" s="108"/>
      <c r="KL61" s="108"/>
      <c r="KM61" s="108"/>
      <c r="KN61" s="108"/>
      <c r="KO61" s="108"/>
      <c r="KP61" s="108"/>
      <c r="KQ61" s="108"/>
      <c r="KR61" s="108"/>
      <c r="KS61" s="108"/>
      <c r="KT61" s="108"/>
      <c r="KU61" s="108"/>
      <c r="KV61" s="108"/>
      <c r="KW61" s="108"/>
      <c r="KX61" s="108"/>
      <c r="KY61" s="108"/>
      <c r="KZ61" s="108"/>
      <c r="LA61" s="108"/>
      <c r="LB61" s="108"/>
      <c r="LC61" s="108"/>
      <c r="LD61" s="108"/>
      <c r="LE61" s="108"/>
      <c r="LF61" s="108"/>
      <c r="LG61" s="108"/>
      <c r="LH61" s="108"/>
      <c r="LI61" s="108"/>
      <c r="LJ61" s="108"/>
      <c r="LK61" s="108"/>
      <c r="LL61" s="108"/>
      <c r="LM61" s="108"/>
      <c r="LN61" s="108"/>
      <c r="LO61" s="108"/>
      <c r="LP61" s="108"/>
      <c r="LQ61" s="108"/>
      <c r="LR61" s="108"/>
      <c r="LS61" s="108"/>
      <c r="LT61" s="108"/>
      <c r="LU61" s="108"/>
      <c r="LV61" s="108"/>
      <c r="LW61" s="108"/>
      <c r="LX61" s="108"/>
      <c r="LY61" s="108"/>
      <c r="LZ61" s="108"/>
      <c r="MA61" s="108"/>
      <c r="MB61" s="108"/>
      <c r="MC61" s="108"/>
      <c r="MD61" s="108"/>
      <c r="ME61" s="108"/>
      <c r="MF61" s="108"/>
      <c r="MG61" s="108"/>
      <c r="MH61" s="108"/>
      <c r="MI61" s="108"/>
      <c r="MJ61" s="108"/>
      <c r="MK61" s="108"/>
      <c r="ML61" s="108"/>
      <c r="MM61" s="108"/>
      <c r="MN61" s="108"/>
      <c r="MO61" s="108"/>
      <c r="MP61" s="108"/>
      <c r="MQ61" s="108"/>
      <c r="MR61" s="108"/>
      <c r="MS61" s="108"/>
      <c r="MT61" s="108"/>
      <c r="MU61" s="108"/>
      <c r="MV61" s="108"/>
      <c r="MW61" s="21"/>
      <c r="MX61" s="21"/>
      <c r="MY61" s="21"/>
      <c r="MZ61" s="21"/>
      <c r="NA61" s="21"/>
      <c r="NB61" s="22"/>
      <c r="NC61" s="2"/>
      <c r="ND61" s="113"/>
      <c r="NE61" s="114"/>
      <c r="NF61" s="114"/>
      <c r="NG61" s="114"/>
      <c r="NH61" s="114"/>
      <c r="NI61" s="114"/>
      <c r="NJ61" s="114"/>
      <c r="NK61" s="114"/>
      <c r="NL61" s="114"/>
      <c r="NM61" s="114"/>
      <c r="NN61" s="114"/>
      <c r="NO61" s="114"/>
      <c r="NP61" s="114"/>
      <c r="NQ61" s="114"/>
      <c r="NR61" s="115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3"/>
      <c r="NE62" s="114"/>
      <c r="NF62" s="114"/>
      <c r="NG62" s="114"/>
      <c r="NH62" s="114"/>
      <c r="NI62" s="114"/>
      <c r="NJ62" s="114"/>
      <c r="NK62" s="114"/>
      <c r="NL62" s="114"/>
      <c r="NM62" s="114"/>
      <c r="NN62" s="114"/>
      <c r="NO62" s="114"/>
      <c r="NP62" s="114"/>
      <c r="NQ62" s="114"/>
      <c r="NR62" s="115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8" t="s">
        <v>38</v>
      </c>
      <c r="CW63" s="128"/>
      <c r="CX63" s="128"/>
      <c r="CY63" s="128"/>
      <c r="CZ63" s="128"/>
      <c r="DA63" s="128"/>
      <c r="DB63" s="128"/>
      <c r="DC63" s="128"/>
      <c r="DD63" s="128"/>
      <c r="DE63" s="128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28"/>
      <c r="DQ63" s="128"/>
      <c r="DR63" s="128"/>
      <c r="DS63" s="128"/>
      <c r="DT63" s="128"/>
      <c r="DU63" s="128"/>
      <c r="DV63" s="128"/>
      <c r="DW63" s="128"/>
      <c r="DX63" s="128"/>
      <c r="DY63" s="128"/>
      <c r="DZ63" s="128"/>
      <c r="EA63" s="128"/>
      <c r="EB63" s="128"/>
      <c r="EC63" s="128"/>
      <c r="ED63" s="128"/>
      <c r="EE63" s="128"/>
      <c r="EF63" s="128"/>
      <c r="EG63" s="128"/>
      <c r="EH63" s="128"/>
      <c r="EI63" s="128"/>
      <c r="EJ63" s="128"/>
      <c r="EK63" s="128"/>
      <c r="EL63" s="128"/>
      <c r="EM63" s="128"/>
      <c r="EN63" s="128"/>
      <c r="EO63" s="128"/>
      <c r="EP63" s="128"/>
      <c r="EQ63" s="128"/>
      <c r="ER63" s="128"/>
      <c r="ES63" s="128"/>
      <c r="ET63" s="128"/>
      <c r="EU63" s="128"/>
      <c r="EV63" s="128"/>
      <c r="EW63" s="128"/>
      <c r="EX63" s="128"/>
      <c r="EY63" s="128"/>
      <c r="EZ63" s="128"/>
      <c r="FA63" s="128"/>
      <c r="FB63" s="128"/>
      <c r="FC63" s="128"/>
      <c r="FD63" s="128"/>
      <c r="FE63" s="128"/>
      <c r="FF63" s="128"/>
      <c r="FG63" s="128"/>
      <c r="FH63" s="128"/>
      <c r="FI63" s="128"/>
      <c r="FJ63" s="128"/>
      <c r="FK63" s="128"/>
      <c r="FL63" s="128"/>
      <c r="FM63" s="128"/>
      <c r="FN63" s="128"/>
      <c r="FO63" s="128"/>
      <c r="FP63" s="128"/>
      <c r="FQ63" s="128"/>
      <c r="FR63" s="128"/>
      <c r="FS63" s="128"/>
      <c r="FT63" s="128"/>
      <c r="FU63" s="128"/>
      <c r="FV63" s="128"/>
      <c r="FW63" s="12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3"/>
      <c r="NE63" s="114"/>
      <c r="NF63" s="114"/>
      <c r="NG63" s="114"/>
      <c r="NH63" s="114"/>
      <c r="NI63" s="114"/>
      <c r="NJ63" s="114"/>
      <c r="NK63" s="114"/>
      <c r="NL63" s="114"/>
      <c r="NM63" s="114"/>
      <c r="NN63" s="114"/>
      <c r="NO63" s="114"/>
      <c r="NP63" s="114"/>
      <c r="NQ63" s="114"/>
      <c r="NR63" s="115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8"/>
      <c r="CW64" s="128"/>
      <c r="CX64" s="128"/>
      <c r="CY64" s="128"/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28"/>
      <c r="DQ64" s="128"/>
      <c r="DR64" s="128"/>
      <c r="DS64" s="128"/>
      <c r="DT64" s="128"/>
      <c r="DU64" s="128"/>
      <c r="DV64" s="128"/>
      <c r="DW64" s="128"/>
      <c r="DX64" s="128"/>
      <c r="DY64" s="128"/>
      <c r="DZ64" s="128"/>
      <c r="EA64" s="128"/>
      <c r="EB64" s="128"/>
      <c r="EC64" s="128"/>
      <c r="ED64" s="128"/>
      <c r="EE64" s="128"/>
      <c r="EF64" s="128"/>
      <c r="EG64" s="128"/>
      <c r="EH64" s="128"/>
      <c r="EI64" s="128"/>
      <c r="EJ64" s="128"/>
      <c r="EK64" s="128"/>
      <c r="EL64" s="128"/>
      <c r="EM64" s="128"/>
      <c r="EN64" s="128"/>
      <c r="EO64" s="128"/>
      <c r="EP64" s="128"/>
      <c r="EQ64" s="128"/>
      <c r="ER64" s="128"/>
      <c r="ES64" s="128"/>
      <c r="ET64" s="128"/>
      <c r="EU64" s="128"/>
      <c r="EV64" s="128"/>
      <c r="EW64" s="128"/>
      <c r="EX64" s="128"/>
      <c r="EY64" s="128"/>
      <c r="EZ64" s="128"/>
      <c r="FA64" s="128"/>
      <c r="FB64" s="128"/>
      <c r="FC64" s="128"/>
      <c r="FD64" s="128"/>
      <c r="FE64" s="128"/>
      <c r="FF64" s="128"/>
      <c r="FG64" s="128"/>
      <c r="FH64" s="128"/>
      <c r="FI64" s="128"/>
      <c r="FJ64" s="128"/>
      <c r="FK64" s="128"/>
      <c r="FL64" s="128"/>
      <c r="FM64" s="128"/>
      <c r="FN64" s="128"/>
      <c r="FO64" s="128"/>
      <c r="FP64" s="128"/>
      <c r="FQ64" s="128"/>
      <c r="FR64" s="128"/>
      <c r="FS64" s="128"/>
      <c r="FT64" s="128"/>
      <c r="FU64" s="128"/>
      <c r="FV64" s="128"/>
      <c r="FW64" s="12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5"/>
      <c r="NE64" s="126"/>
      <c r="NF64" s="126"/>
      <c r="NG64" s="126"/>
      <c r="NH64" s="126"/>
      <c r="NI64" s="126"/>
      <c r="NJ64" s="126"/>
      <c r="NK64" s="126"/>
      <c r="NL64" s="126"/>
      <c r="NM64" s="126"/>
      <c r="NN64" s="126"/>
      <c r="NO64" s="126"/>
      <c r="NP64" s="126"/>
      <c r="NQ64" s="126"/>
      <c r="NR64" s="12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8"/>
      <c r="CW65" s="128"/>
      <c r="CX65" s="128"/>
      <c r="CY65" s="128"/>
      <c r="CZ65" s="128"/>
      <c r="DA65" s="128"/>
      <c r="DB65" s="128"/>
      <c r="DC65" s="128"/>
      <c r="DD65" s="128"/>
      <c r="DE65" s="128"/>
      <c r="DF65" s="128"/>
      <c r="DG65" s="128"/>
      <c r="DH65" s="128"/>
      <c r="DI65" s="128"/>
      <c r="DJ65" s="128"/>
      <c r="DK65" s="128"/>
      <c r="DL65" s="128"/>
      <c r="DM65" s="128"/>
      <c r="DN65" s="128"/>
      <c r="DO65" s="128"/>
      <c r="DP65" s="128"/>
      <c r="DQ65" s="128"/>
      <c r="DR65" s="128"/>
      <c r="DS65" s="128"/>
      <c r="DT65" s="128"/>
      <c r="DU65" s="128"/>
      <c r="DV65" s="128"/>
      <c r="DW65" s="128"/>
      <c r="DX65" s="128"/>
      <c r="DY65" s="128"/>
      <c r="DZ65" s="128"/>
      <c r="EA65" s="128"/>
      <c r="EB65" s="128"/>
      <c r="EC65" s="128"/>
      <c r="ED65" s="128"/>
      <c r="EE65" s="128"/>
      <c r="EF65" s="128"/>
      <c r="EG65" s="128"/>
      <c r="EH65" s="128"/>
      <c r="EI65" s="128"/>
      <c r="EJ65" s="128"/>
      <c r="EK65" s="128"/>
      <c r="EL65" s="128"/>
      <c r="EM65" s="128"/>
      <c r="EN65" s="128"/>
      <c r="EO65" s="128"/>
      <c r="EP65" s="128"/>
      <c r="EQ65" s="128"/>
      <c r="ER65" s="128"/>
      <c r="ES65" s="128"/>
      <c r="ET65" s="128"/>
      <c r="EU65" s="128"/>
      <c r="EV65" s="128"/>
      <c r="EW65" s="128"/>
      <c r="EX65" s="128"/>
      <c r="EY65" s="128"/>
      <c r="EZ65" s="128"/>
      <c r="FA65" s="128"/>
      <c r="FB65" s="128"/>
      <c r="FC65" s="128"/>
      <c r="FD65" s="128"/>
      <c r="FE65" s="128"/>
      <c r="FF65" s="128"/>
      <c r="FG65" s="128"/>
      <c r="FH65" s="128"/>
      <c r="FI65" s="128"/>
      <c r="FJ65" s="128"/>
      <c r="FK65" s="128"/>
      <c r="FL65" s="128"/>
      <c r="FM65" s="128"/>
      <c r="FN65" s="128"/>
      <c r="FO65" s="128"/>
      <c r="FP65" s="128"/>
      <c r="FQ65" s="128"/>
      <c r="FR65" s="128"/>
      <c r="FS65" s="128"/>
      <c r="FT65" s="128"/>
      <c r="FU65" s="128"/>
      <c r="FV65" s="128"/>
      <c r="FW65" s="12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9" t="s">
        <v>39</v>
      </c>
      <c r="NE65" s="110"/>
      <c r="NF65" s="110"/>
      <c r="NG65" s="110"/>
      <c r="NH65" s="110"/>
      <c r="NI65" s="110"/>
      <c r="NJ65" s="110"/>
      <c r="NK65" s="110"/>
      <c r="NL65" s="110"/>
      <c r="NM65" s="110"/>
      <c r="NN65" s="110"/>
      <c r="NO65" s="110"/>
      <c r="NP65" s="110"/>
      <c r="NQ65" s="110"/>
      <c r="NR65" s="11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8"/>
      <c r="DW66" s="128"/>
      <c r="DX66" s="128"/>
      <c r="DY66" s="128"/>
      <c r="DZ66" s="128"/>
      <c r="EA66" s="128"/>
      <c r="EB66" s="128"/>
      <c r="EC66" s="128"/>
      <c r="ED66" s="128"/>
      <c r="EE66" s="128"/>
      <c r="EF66" s="128"/>
      <c r="EG66" s="128"/>
      <c r="EH66" s="128"/>
      <c r="EI66" s="128"/>
      <c r="EJ66" s="128"/>
      <c r="EK66" s="128"/>
      <c r="EL66" s="128"/>
      <c r="EM66" s="128"/>
      <c r="EN66" s="128"/>
      <c r="EO66" s="128"/>
      <c r="EP66" s="128"/>
      <c r="EQ66" s="128"/>
      <c r="ER66" s="128"/>
      <c r="ES66" s="128"/>
      <c r="ET66" s="128"/>
      <c r="EU66" s="128"/>
      <c r="EV66" s="128"/>
      <c r="EW66" s="128"/>
      <c r="EX66" s="128"/>
      <c r="EY66" s="128"/>
      <c r="EZ66" s="128"/>
      <c r="FA66" s="128"/>
      <c r="FB66" s="128"/>
      <c r="FC66" s="128"/>
      <c r="FD66" s="128"/>
      <c r="FE66" s="128"/>
      <c r="FF66" s="128"/>
      <c r="FG66" s="128"/>
      <c r="FH66" s="128"/>
      <c r="FI66" s="128"/>
      <c r="FJ66" s="128"/>
      <c r="FK66" s="128"/>
      <c r="FL66" s="128"/>
      <c r="FM66" s="128"/>
      <c r="FN66" s="128"/>
      <c r="FO66" s="128"/>
      <c r="FP66" s="128"/>
      <c r="FQ66" s="128"/>
      <c r="FR66" s="128"/>
      <c r="FS66" s="128"/>
      <c r="FT66" s="128"/>
      <c r="FU66" s="128"/>
      <c r="FV66" s="128"/>
      <c r="FW66" s="12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3" t="s">
        <v>132</v>
      </c>
      <c r="NE66" s="114"/>
      <c r="NF66" s="114"/>
      <c r="NG66" s="114"/>
      <c r="NH66" s="114"/>
      <c r="NI66" s="114"/>
      <c r="NJ66" s="114"/>
      <c r="NK66" s="114"/>
      <c r="NL66" s="114"/>
      <c r="NM66" s="114"/>
      <c r="NN66" s="114"/>
      <c r="NO66" s="114"/>
      <c r="NP66" s="114"/>
      <c r="NQ66" s="114"/>
      <c r="NR66" s="115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9">
        <f>データ!CM7</f>
        <v>0</v>
      </c>
      <c r="CW67" s="130"/>
      <c r="CX67" s="130"/>
      <c r="CY67" s="130"/>
      <c r="CZ67" s="130"/>
      <c r="DA67" s="130"/>
      <c r="DB67" s="130"/>
      <c r="DC67" s="130"/>
      <c r="DD67" s="130"/>
      <c r="DE67" s="130"/>
      <c r="DF67" s="130"/>
      <c r="DG67" s="130"/>
      <c r="DH67" s="130"/>
      <c r="DI67" s="130"/>
      <c r="DJ67" s="130"/>
      <c r="DK67" s="130"/>
      <c r="DL67" s="130"/>
      <c r="DM67" s="130"/>
      <c r="DN67" s="130"/>
      <c r="DO67" s="130"/>
      <c r="DP67" s="130"/>
      <c r="DQ67" s="130"/>
      <c r="DR67" s="130"/>
      <c r="DS67" s="130"/>
      <c r="DT67" s="130"/>
      <c r="DU67" s="130"/>
      <c r="DV67" s="130"/>
      <c r="DW67" s="130"/>
      <c r="DX67" s="130"/>
      <c r="DY67" s="130"/>
      <c r="DZ67" s="130"/>
      <c r="EA67" s="130"/>
      <c r="EB67" s="130"/>
      <c r="EC67" s="130"/>
      <c r="ED67" s="130"/>
      <c r="EE67" s="130"/>
      <c r="EF67" s="130"/>
      <c r="EG67" s="130"/>
      <c r="EH67" s="130"/>
      <c r="EI67" s="130"/>
      <c r="EJ67" s="130"/>
      <c r="EK67" s="130"/>
      <c r="EL67" s="130"/>
      <c r="EM67" s="130"/>
      <c r="EN67" s="130"/>
      <c r="EO67" s="130"/>
      <c r="EP67" s="130"/>
      <c r="EQ67" s="130"/>
      <c r="ER67" s="130"/>
      <c r="ES67" s="130"/>
      <c r="ET67" s="130"/>
      <c r="EU67" s="130"/>
      <c r="EV67" s="130"/>
      <c r="EW67" s="130"/>
      <c r="EX67" s="130"/>
      <c r="EY67" s="130"/>
      <c r="EZ67" s="130"/>
      <c r="FA67" s="130"/>
      <c r="FB67" s="130"/>
      <c r="FC67" s="130"/>
      <c r="FD67" s="130"/>
      <c r="FE67" s="130"/>
      <c r="FF67" s="130"/>
      <c r="FG67" s="130"/>
      <c r="FH67" s="130"/>
      <c r="FI67" s="130"/>
      <c r="FJ67" s="130"/>
      <c r="FK67" s="130"/>
      <c r="FL67" s="130"/>
      <c r="FM67" s="130"/>
      <c r="FN67" s="130"/>
      <c r="FO67" s="130"/>
      <c r="FP67" s="130"/>
      <c r="FQ67" s="130"/>
      <c r="FR67" s="130"/>
      <c r="FS67" s="130"/>
      <c r="FT67" s="130"/>
      <c r="FU67" s="130"/>
      <c r="FV67" s="130"/>
      <c r="FW67" s="131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3"/>
      <c r="NE67" s="114"/>
      <c r="NF67" s="114"/>
      <c r="NG67" s="114"/>
      <c r="NH67" s="114"/>
      <c r="NI67" s="114"/>
      <c r="NJ67" s="114"/>
      <c r="NK67" s="114"/>
      <c r="NL67" s="114"/>
      <c r="NM67" s="114"/>
      <c r="NN67" s="114"/>
      <c r="NO67" s="114"/>
      <c r="NP67" s="114"/>
      <c r="NQ67" s="114"/>
      <c r="NR67" s="115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2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4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3"/>
      <c r="NE68" s="114"/>
      <c r="NF68" s="114"/>
      <c r="NG68" s="114"/>
      <c r="NH68" s="114"/>
      <c r="NI68" s="114"/>
      <c r="NJ68" s="114"/>
      <c r="NK68" s="114"/>
      <c r="NL68" s="114"/>
      <c r="NM68" s="114"/>
      <c r="NN68" s="114"/>
      <c r="NO68" s="114"/>
      <c r="NP68" s="114"/>
      <c r="NQ68" s="114"/>
      <c r="NR68" s="115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2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3"/>
      <c r="FF69" s="133"/>
      <c r="FG69" s="133"/>
      <c r="FH69" s="133"/>
      <c r="FI69" s="133"/>
      <c r="FJ69" s="133"/>
      <c r="FK69" s="133"/>
      <c r="FL69" s="133"/>
      <c r="FM69" s="133"/>
      <c r="FN69" s="133"/>
      <c r="FO69" s="133"/>
      <c r="FP69" s="133"/>
      <c r="FQ69" s="133"/>
      <c r="FR69" s="133"/>
      <c r="FS69" s="133"/>
      <c r="FT69" s="133"/>
      <c r="FU69" s="133"/>
      <c r="FV69" s="133"/>
      <c r="FW69" s="134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3"/>
      <c r="NE69" s="114"/>
      <c r="NF69" s="114"/>
      <c r="NG69" s="114"/>
      <c r="NH69" s="114"/>
      <c r="NI69" s="114"/>
      <c r="NJ69" s="114"/>
      <c r="NK69" s="114"/>
      <c r="NL69" s="114"/>
      <c r="NM69" s="114"/>
      <c r="NN69" s="114"/>
      <c r="NO69" s="114"/>
      <c r="NP69" s="114"/>
      <c r="NQ69" s="114"/>
      <c r="NR69" s="115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5"/>
      <c r="CW70" s="136"/>
      <c r="CX70" s="136"/>
      <c r="CY70" s="136"/>
      <c r="CZ70" s="136"/>
      <c r="DA70" s="136"/>
      <c r="DB70" s="136"/>
      <c r="DC70" s="136"/>
      <c r="DD70" s="136"/>
      <c r="DE70" s="136"/>
      <c r="DF70" s="136"/>
      <c r="DG70" s="136"/>
      <c r="DH70" s="136"/>
      <c r="DI70" s="136"/>
      <c r="DJ70" s="136"/>
      <c r="DK70" s="136"/>
      <c r="DL70" s="136"/>
      <c r="DM70" s="136"/>
      <c r="DN70" s="136"/>
      <c r="DO70" s="136"/>
      <c r="DP70" s="136"/>
      <c r="DQ70" s="136"/>
      <c r="DR70" s="136"/>
      <c r="DS70" s="136"/>
      <c r="DT70" s="136"/>
      <c r="DU70" s="136"/>
      <c r="DV70" s="136"/>
      <c r="DW70" s="136"/>
      <c r="DX70" s="136"/>
      <c r="DY70" s="136"/>
      <c r="DZ70" s="136"/>
      <c r="EA70" s="136"/>
      <c r="EB70" s="136"/>
      <c r="EC70" s="136"/>
      <c r="ED70" s="136"/>
      <c r="EE70" s="136"/>
      <c r="EF70" s="136"/>
      <c r="EG70" s="136"/>
      <c r="EH70" s="136"/>
      <c r="EI70" s="136"/>
      <c r="EJ70" s="136"/>
      <c r="EK70" s="136"/>
      <c r="EL70" s="136"/>
      <c r="EM70" s="136"/>
      <c r="EN70" s="136"/>
      <c r="EO70" s="136"/>
      <c r="EP70" s="136"/>
      <c r="EQ70" s="136"/>
      <c r="ER70" s="136"/>
      <c r="ES70" s="136"/>
      <c r="ET70" s="136"/>
      <c r="EU70" s="136"/>
      <c r="EV70" s="136"/>
      <c r="EW70" s="136"/>
      <c r="EX70" s="136"/>
      <c r="EY70" s="136"/>
      <c r="EZ70" s="136"/>
      <c r="FA70" s="136"/>
      <c r="FB70" s="136"/>
      <c r="FC70" s="136"/>
      <c r="FD70" s="136"/>
      <c r="FE70" s="136"/>
      <c r="FF70" s="136"/>
      <c r="FG70" s="136"/>
      <c r="FH70" s="136"/>
      <c r="FI70" s="136"/>
      <c r="FJ70" s="136"/>
      <c r="FK70" s="136"/>
      <c r="FL70" s="136"/>
      <c r="FM70" s="136"/>
      <c r="FN70" s="136"/>
      <c r="FO70" s="136"/>
      <c r="FP70" s="136"/>
      <c r="FQ70" s="136"/>
      <c r="FR70" s="136"/>
      <c r="FS70" s="136"/>
      <c r="FT70" s="136"/>
      <c r="FU70" s="136"/>
      <c r="FV70" s="136"/>
      <c r="FW70" s="137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3"/>
      <c r="NE70" s="114"/>
      <c r="NF70" s="114"/>
      <c r="NG70" s="114"/>
      <c r="NH70" s="114"/>
      <c r="NI70" s="114"/>
      <c r="NJ70" s="114"/>
      <c r="NK70" s="114"/>
      <c r="NL70" s="114"/>
      <c r="NM70" s="114"/>
      <c r="NN70" s="114"/>
      <c r="NO70" s="114"/>
      <c r="NP70" s="114"/>
      <c r="NQ70" s="114"/>
      <c r="NR70" s="115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3"/>
      <c r="NE71" s="114"/>
      <c r="NF71" s="114"/>
      <c r="NG71" s="114"/>
      <c r="NH71" s="114"/>
      <c r="NI71" s="114"/>
      <c r="NJ71" s="114"/>
      <c r="NK71" s="114"/>
      <c r="NL71" s="114"/>
      <c r="NM71" s="114"/>
      <c r="NN71" s="114"/>
      <c r="NO71" s="114"/>
      <c r="NP71" s="114"/>
      <c r="NQ71" s="114"/>
      <c r="NR71" s="115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8" t="s">
        <v>40</v>
      </c>
      <c r="CW72" s="128"/>
      <c r="CX72" s="128"/>
      <c r="CY72" s="128"/>
      <c r="CZ72" s="128"/>
      <c r="DA72" s="128"/>
      <c r="DB72" s="128"/>
      <c r="DC72" s="128"/>
      <c r="DD72" s="128"/>
      <c r="DE72" s="128"/>
      <c r="DF72" s="128"/>
      <c r="DG72" s="128"/>
      <c r="DH72" s="128"/>
      <c r="DI72" s="128"/>
      <c r="DJ72" s="128"/>
      <c r="DK72" s="128"/>
      <c r="DL72" s="128"/>
      <c r="DM72" s="128"/>
      <c r="DN72" s="128"/>
      <c r="DO72" s="128"/>
      <c r="DP72" s="128"/>
      <c r="DQ72" s="128"/>
      <c r="DR72" s="128"/>
      <c r="DS72" s="128"/>
      <c r="DT72" s="128"/>
      <c r="DU72" s="128"/>
      <c r="DV72" s="128"/>
      <c r="DW72" s="128"/>
      <c r="DX72" s="128"/>
      <c r="DY72" s="128"/>
      <c r="DZ72" s="128"/>
      <c r="EA72" s="128"/>
      <c r="EB72" s="128"/>
      <c r="EC72" s="128"/>
      <c r="ED72" s="128"/>
      <c r="EE72" s="128"/>
      <c r="EF72" s="128"/>
      <c r="EG72" s="128"/>
      <c r="EH72" s="128"/>
      <c r="EI72" s="128"/>
      <c r="EJ72" s="128"/>
      <c r="EK72" s="128"/>
      <c r="EL72" s="128"/>
      <c r="EM72" s="128"/>
      <c r="EN72" s="128"/>
      <c r="EO72" s="128"/>
      <c r="EP72" s="128"/>
      <c r="EQ72" s="128"/>
      <c r="ER72" s="128"/>
      <c r="ES72" s="128"/>
      <c r="ET72" s="128"/>
      <c r="EU72" s="128"/>
      <c r="EV72" s="128"/>
      <c r="EW72" s="128"/>
      <c r="EX72" s="128"/>
      <c r="EY72" s="128"/>
      <c r="EZ72" s="128"/>
      <c r="FA72" s="128"/>
      <c r="FB72" s="128"/>
      <c r="FC72" s="128"/>
      <c r="FD72" s="128"/>
      <c r="FE72" s="128"/>
      <c r="FF72" s="128"/>
      <c r="FG72" s="128"/>
      <c r="FH72" s="128"/>
      <c r="FI72" s="128"/>
      <c r="FJ72" s="128"/>
      <c r="FK72" s="128"/>
      <c r="FL72" s="128"/>
      <c r="FM72" s="128"/>
      <c r="FN72" s="128"/>
      <c r="FO72" s="128"/>
      <c r="FP72" s="128"/>
      <c r="FQ72" s="128"/>
      <c r="FR72" s="128"/>
      <c r="FS72" s="128"/>
      <c r="FT72" s="128"/>
      <c r="FU72" s="128"/>
      <c r="FV72" s="128"/>
      <c r="FW72" s="12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3"/>
      <c r="NE72" s="114"/>
      <c r="NF72" s="114"/>
      <c r="NG72" s="114"/>
      <c r="NH72" s="114"/>
      <c r="NI72" s="114"/>
      <c r="NJ72" s="114"/>
      <c r="NK72" s="114"/>
      <c r="NL72" s="114"/>
      <c r="NM72" s="114"/>
      <c r="NN72" s="114"/>
      <c r="NO72" s="114"/>
      <c r="NP72" s="114"/>
      <c r="NQ72" s="114"/>
      <c r="NR72" s="115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8"/>
      <c r="CW73" s="128"/>
      <c r="CX73" s="128"/>
      <c r="CY73" s="128"/>
      <c r="CZ73" s="128"/>
      <c r="DA73" s="128"/>
      <c r="DB73" s="128"/>
      <c r="DC73" s="128"/>
      <c r="DD73" s="128"/>
      <c r="DE73" s="128"/>
      <c r="DF73" s="128"/>
      <c r="DG73" s="128"/>
      <c r="DH73" s="128"/>
      <c r="DI73" s="128"/>
      <c r="DJ73" s="128"/>
      <c r="DK73" s="128"/>
      <c r="DL73" s="128"/>
      <c r="DM73" s="128"/>
      <c r="DN73" s="128"/>
      <c r="DO73" s="128"/>
      <c r="DP73" s="128"/>
      <c r="DQ73" s="128"/>
      <c r="DR73" s="128"/>
      <c r="DS73" s="128"/>
      <c r="DT73" s="128"/>
      <c r="DU73" s="128"/>
      <c r="DV73" s="128"/>
      <c r="DW73" s="128"/>
      <c r="DX73" s="128"/>
      <c r="DY73" s="128"/>
      <c r="DZ73" s="128"/>
      <c r="EA73" s="128"/>
      <c r="EB73" s="128"/>
      <c r="EC73" s="128"/>
      <c r="ED73" s="128"/>
      <c r="EE73" s="128"/>
      <c r="EF73" s="128"/>
      <c r="EG73" s="128"/>
      <c r="EH73" s="128"/>
      <c r="EI73" s="128"/>
      <c r="EJ73" s="128"/>
      <c r="EK73" s="128"/>
      <c r="EL73" s="128"/>
      <c r="EM73" s="128"/>
      <c r="EN73" s="128"/>
      <c r="EO73" s="128"/>
      <c r="EP73" s="128"/>
      <c r="EQ73" s="128"/>
      <c r="ER73" s="128"/>
      <c r="ES73" s="128"/>
      <c r="ET73" s="128"/>
      <c r="EU73" s="128"/>
      <c r="EV73" s="128"/>
      <c r="EW73" s="128"/>
      <c r="EX73" s="128"/>
      <c r="EY73" s="128"/>
      <c r="EZ73" s="128"/>
      <c r="FA73" s="128"/>
      <c r="FB73" s="128"/>
      <c r="FC73" s="128"/>
      <c r="FD73" s="128"/>
      <c r="FE73" s="128"/>
      <c r="FF73" s="128"/>
      <c r="FG73" s="128"/>
      <c r="FH73" s="128"/>
      <c r="FI73" s="128"/>
      <c r="FJ73" s="128"/>
      <c r="FK73" s="128"/>
      <c r="FL73" s="128"/>
      <c r="FM73" s="128"/>
      <c r="FN73" s="128"/>
      <c r="FO73" s="128"/>
      <c r="FP73" s="128"/>
      <c r="FQ73" s="128"/>
      <c r="FR73" s="128"/>
      <c r="FS73" s="128"/>
      <c r="FT73" s="128"/>
      <c r="FU73" s="128"/>
      <c r="FV73" s="128"/>
      <c r="FW73" s="12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3"/>
      <c r="NE73" s="114"/>
      <c r="NF73" s="114"/>
      <c r="NG73" s="114"/>
      <c r="NH73" s="114"/>
      <c r="NI73" s="114"/>
      <c r="NJ73" s="114"/>
      <c r="NK73" s="114"/>
      <c r="NL73" s="114"/>
      <c r="NM73" s="114"/>
      <c r="NN73" s="114"/>
      <c r="NO73" s="114"/>
      <c r="NP73" s="114"/>
      <c r="NQ73" s="114"/>
      <c r="NR73" s="115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128"/>
      <c r="DW74" s="128"/>
      <c r="DX74" s="128"/>
      <c r="DY74" s="128"/>
      <c r="DZ74" s="128"/>
      <c r="EA74" s="128"/>
      <c r="EB74" s="128"/>
      <c r="EC74" s="128"/>
      <c r="ED74" s="128"/>
      <c r="EE74" s="128"/>
      <c r="EF74" s="128"/>
      <c r="EG74" s="128"/>
      <c r="EH74" s="128"/>
      <c r="EI74" s="128"/>
      <c r="EJ74" s="128"/>
      <c r="EK74" s="128"/>
      <c r="EL74" s="128"/>
      <c r="EM74" s="128"/>
      <c r="EN74" s="128"/>
      <c r="EO74" s="128"/>
      <c r="EP74" s="128"/>
      <c r="EQ74" s="128"/>
      <c r="ER74" s="128"/>
      <c r="ES74" s="128"/>
      <c r="ET74" s="128"/>
      <c r="EU74" s="128"/>
      <c r="EV74" s="128"/>
      <c r="EW74" s="128"/>
      <c r="EX74" s="128"/>
      <c r="EY74" s="128"/>
      <c r="EZ74" s="128"/>
      <c r="FA74" s="128"/>
      <c r="FB74" s="128"/>
      <c r="FC74" s="128"/>
      <c r="FD74" s="128"/>
      <c r="FE74" s="128"/>
      <c r="FF74" s="128"/>
      <c r="FG74" s="128"/>
      <c r="FH74" s="128"/>
      <c r="FI74" s="128"/>
      <c r="FJ74" s="128"/>
      <c r="FK74" s="128"/>
      <c r="FL74" s="128"/>
      <c r="FM74" s="128"/>
      <c r="FN74" s="128"/>
      <c r="FO74" s="128"/>
      <c r="FP74" s="128"/>
      <c r="FQ74" s="128"/>
      <c r="FR74" s="128"/>
      <c r="FS74" s="128"/>
      <c r="FT74" s="128"/>
      <c r="FU74" s="128"/>
      <c r="FV74" s="128"/>
      <c r="FW74" s="12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3"/>
      <c r="NE74" s="114"/>
      <c r="NF74" s="114"/>
      <c r="NG74" s="114"/>
      <c r="NH74" s="114"/>
      <c r="NI74" s="114"/>
      <c r="NJ74" s="114"/>
      <c r="NK74" s="114"/>
      <c r="NL74" s="114"/>
      <c r="NM74" s="114"/>
      <c r="NN74" s="114"/>
      <c r="NO74" s="114"/>
      <c r="NP74" s="114"/>
      <c r="NQ74" s="114"/>
      <c r="NR74" s="115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8"/>
      <c r="CW75" s="128"/>
      <c r="CX75" s="128"/>
      <c r="CY75" s="128"/>
      <c r="CZ75" s="128"/>
      <c r="DA75" s="128"/>
      <c r="DB75" s="128"/>
      <c r="DC75" s="128"/>
      <c r="DD75" s="128"/>
      <c r="DE75" s="128"/>
      <c r="DF75" s="128"/>
      <c r="DG75" s="128"/>
      <c r="DH75" s="128"/>
      <c r="DI75" s="128"/>
      <c r="DJ75" s="128"/>
      <c r="DK75" s="128"/>
      <c r="DL75" s="128"/>
      <c r="DM75" s="128"/>
      <c r="DN75" s="128"/>
      <c r="DO75" s="128"/>
      <c r="DP75" s="128"/>
      <c r="DQ75" s="128"/>
      <c r="DR75" s="128"/>
      <c r="DS75" s="128"/>
      <c r="DT75" s="128"/>
      <c r="DU75" s="128"/>
      <c r="DV75" s="128"/>
      <c r="DW75" s="128"/>
      <c r="DX75" s="128"/>
      <c r="DY75" s="128"/>
      <c r="DZ75" s="128"/>
      <c r="EA75" s="128"/>
      <c r="EB75" s="128"/>
      <c r="EC75" s="128"/>
      <c r="ED75" s="128"/>
      <c r="EE75" s="128"/>
      <c r="EF75" s="128"/>
      <c r="EG75" s="128"/>
      <c r="EH75" s="128"/>
      <c r="EI75" s="128"/>
      <c r="EJ75" s="128"/>
      <c r="EK75" s="128"/>
      <c r="EL75" s="128"/>
      <c r="EM75" s="128"/>
      <c r="EN75" s="128"/>
      <c r="EO75" s="128"/>
      <c r="EP75" s="128"/>
      <c r="EQ75" s="128"/>
      <c r="ER75" s="128"/>
      <c r="ES75" s="128"/>
      <c r="ET75" s="128"/>
      <c r="EU75" s="128"/>
      <c r="EV75" s="128"/>
      <c r="EW75" s="128"/>
      <c r="EX75" s="128"/>
      <c r="EY75" s="128"/>
      <c r="EZ75" s="128"/>
      <c r="FA75" s="128"/>
      <c r="FB75" s="128"/>
      <c r="FC75" s="128"/>
      <c r="FD75" s="128"/>
      <c r="FE75" s="128"/>
      <c r="FF75" s="128"/>
      <c r="FG75" s="128"/>
      <c r="FH75" s="128"/>
      <c r="FI75" s="128"/>
      <c r="FJ75" s="128"/>
      <c r="FK75" s="128"/>
      <c r="FL75" s="128"/>
      <c r="FM75" s="128"/>
      <c r="FN75" s="128"/>
      <c r="FO75" s="128"/>
      <c r="FP75" s="128"/>
      <c r="FQ75" s="128"/>
      <c r="FR75" s="128"/>
      <c r="FS75" s="128"/>
      <c r="FT75" s="128"/>
      <c r="FU75" s="128"/>
      <c r="FV75" s="128"/>
      <c r="FW75" s="12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3"/>
      <c r="NE75" s="114"/>
      <c r="NF75" s="114"/>
      <c r="NG75" s="114"/>
      <c r="NH75" s="114"/>
      <c r="NI75" s="114"/>
      <c r="NJ75" s="114"/>
      <c r="NK75" s="114"/>
      <c r="NL75" s="114"/>
      <c r="NM75" s="114"/>
      <c r="NN75" s="114"/>
      <c r="NO75" s="114"/>
      <c r="NP75" s="114"/>
      <c r="NQ75" s="114"/>
      <c r="NR75" s="115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8">
        <f>データ!$B$11</f>
        <v>40909</v>
      </c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40"/>
      <c r="AG76" s="138">
        <f>データ!$C$11</f>
        <v>41275</v>
      </c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40"/>
      <c r="AV76" s="138">
        <f>データ!$D$11</f>
        <v>41640</v>
      </c>
      <c r="AW76" s="139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  <c r="BI76" s="139"/>
      <c r="BJ76" s="140"/>
      <c r="BK76" s="138">
        <f>データ!$E$11</f>
        <v>42005</v>
      </c>
      <c r="BL76" s="139"/>
      <c r="BM76" s="139"/>
      <c r="BN76" s="139"/>
      <c r="BO76" s="139"/>
      <c r="BP76" s="139"/>
      <c r="BQ76" s="139"/>
      <c r="BR76" s="139"/>
      <c r="BS76" s="139"/>
      <c r="BT76" s="139"/>
      <c r="BU76" s="139"/>
      <c r="BV76" s="139"/>
      <c r="BW76" s="139"/>
      <c r="BX76" s="139"/>
      <c r="BY76" s="140"/>
      <c r="BZ76" s="138">
        <f>データ!$F$11</f>
        <v>42370</v>
      </c>
      <c r="CA76" s="139"/>
      <c r="CB76" s="139"/>
      <c r="CC76" s="139"/>
      <c r="CD76" s="139"/>
      <c r="CE76" s="139"/>
      <c r="CF76" s="139"/>
      <c r="CG76" s="139"/>
      <c r="CH76" s="139"/>
      <c r="CI76" s="139"/>
      <c r="CJ76" s="139"/>
      <c r="CK76" s="139"/>
      <c r="CL76" s="139"/>
      <c r="CM76" s="139"/>
      <c r="CN76" s="140"/>
      <c r="CO76" s="5"/>
      <c r="CP76" s="5"/>
      <c r="CQ76" s="5"/>
      <c r="CR76" s="5"/>
      <c r="CS76" s="5"/>
      <c r="CT76" s="5"/>
      <c r="CU76" s="5"/>
      <c r="CV76" s="129">
        <f>データ!CN7</f>
        <v>496722</v>
      </c>
      <c r="CW76" s="130"/>
      <c r="CX76" s="130"/>
      <c r="CY76" s="130"/>
      <c r="CZ76" s="130"/>
      <c r="DA76" s="130"/>
      <c r="DB76" s="130"/>
      <c r="DC76" s="130"/>
      <c r="DD76" s="130"/>
      <c r="DE76" s="130"/>
      <c r="DF76" s="130"/>
      <c r="DG76" s="130"/>
      <c r="DH76" s="130"/>
      <c r="DI76" s="130"/>
      <c r="DJ76" s="130"/>
      <c r="DK76" s="130"/>
      <c r="DL76" s="130"/>
      <c r="DM76" s="130"/>
      <c r="DN76" s="130"/>
      <c r="DO76" s="130"/>
      <c r="DP76" s="130"/>
      <c r="DQ76" s="130"/>
      <c r="DR76" s="130"/>
      <c r="DS76" s="130"/>
      <c r="DT76" s="130"/>
      <c r="DU76" s="130"/>
      <c r="DV76" s="130"/>
      <c r="DW76" s="130"/>
      <c r="DX76" s="130"/>
      <c r="DY76" s="130"/>
      <c r="DZ76" s="130"/>
      <c r="EA76" s="130"/>
      <c r="EB76" s="130"/>
      <c r="EC76" s="130"/>
      <c r="ED76" s="130"/>
      <c r="EE76" s="130"/>
      <c r="EF76" s="130"/>
      <c r="EG76" s="130"/>
      <c r="EH76" s="130"/>
      <c r="EI76" s="130"/>
      <c r="EJ76" s="130"/>
      <c r="EK76" s="130"/>
      <c r="EL76" s="130"/>
      <c r="EM76" s="130"/>
      <c r="EN76" s="130"/>
      <c r="EO76" s="130"/>
      <c r="EP76" s="130"/>
      <c r="EQ76" s="130"/>
      <c r="ER76" s="130"/>
      <c r="ES76" s="130"/>
      <c r="ET76" s="130"/>
      <c r="EU76" s="130"/>
      <c r="EV76" s="130"/>
      <c r="EW76" s="130"/>
      <c r="EX76" s="130"/>
      <c r="EY76" s="130"/>
      <c r="EZ76" s="130"/>
      <c r="FA76" s="130"/>
      <c r="FB76" s="130"/>
      <c r="FC76" s="130"/>
      <c r="FD76" s="130"/>
      <c r="FE76" s="130"/>
      <c r="FF76" s="130"/>
      <c r="FG76" s="130"/>
      <c r="FH76" s="130"/>
      <c r="FI76" s="130"/>
      <c r="FJ76" s="130"/>
      <c r="FK76" s="130"/>
      <c r="FL76" s="130"/>
      <c r="FM76" s="130"/>
      <c r="FN76" s="130"/>
      <c r="FO76" s="130"/>
      <c r="FP76" s="130"/>
      <c r="FQ76" s="130"/>
      <c r="FR76" s="130"/>
      <c r="FS76" s="130"/>
      <c r="FT76" s="130"/>
      <c r="FU76" s="130"/>
      <c r="FV76" s="130"/>
      <c r="FW76" s="131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8">
        <f>データ!$B$11</f>
        <v>40909</v>
      </c>
      <c r="GM76" s="139"/>
      <c r="GN76" s="139"/>
      <c r="GO76" s="139"/>
      <c r="GP76" s="139"/>
      <c r="GQ76" s="139"/>
      <c r="GR76" s="139"/>
      <c r="GS76" s="139"/>
      <c r="GT76" s="139"/>
      <c r="GU76" s="139"/>
      <c r="GV76" s="139"/>
      <c r="GW76" s="139"/>
      <c r="GX76" s="139"/>
      <c r="GY76" s="139"/>
      <c r="GZ76" s="140"/>
      <c r="HA76" s="138">
        <f>データ!$C$11</f>
        <v>41275</v>
      </c>
      <c r="HB76" s="139"/>
      <c r="HC76" s="139"/>
      <c r="HD76" s="139"/>
      <c r="HE76" s="139"/>
      <c r="HF76" s="139"/>
      <c r="HG76" s="139"/>
      <c r="HH76" s="139"/>
      <c r="HI76" s="139"/>
      <c r="HJ76" s="139"/>
      <c r="HK76" s="139"/>
      <c r="HL76" s="139"/>
      <c r="HM76" s="139"/>
      <c r="HN76" s="139"/>
      <c r="HO76" s="140"/>
      <c r="HP76" s="138">
        <f>データ!$D$11</f>
        <v>41640</v>
      </c>
      <c r="HQ76" s="139"/>
      <c r="HR76" s="139"/>
      <c r="HS76" s="139"/>
      <c r="HT76" s="139"/>
      <c r="HU76" s="139"/>
      <c r="HV76" s="139"/>
      <c r="HW76" s="139"/>
      <c r="HX76" s="139"/>
      <c r="HY76" s="139"/>
      <c r="HZ76" s="139"/>
      <c r="IA76" s="139"/>
      <c r="IB76" s="139"/>
      <c r="IC76" s="139"/>
      <c r="ID76" s="140"/>
      <c r="IE76" s="138">
        <f>データ!$E$11</f>
        <v>42005</v>
      </c>
      <c r="IF76" s="139"/>
      <c r="IG76" s="139"/>
      <c r="IH76" s="139"/>
      <c r="II76" s="139"/>
      <c r="IJ76" s="139"/>
      <c r="IK76" s="139"/>
      <c r="IL76" s="139"/>
      <c r="IM76" s="139"/>
      <c r="IN76" s="139"/>
      <c r="IO76" s="139"/>
      <c r="IP76" s="139"/>
      <c r="IQ76" s="139"/>
      <c r="IR76" s="139"/>
      <c r="IS76" s="140"/>
      <c r="IT76" s="138">
        <f>データ!$F$11</f>
        <v>42370</v>
      </c>
      <c r="IU76" s="139"/>
      <c r="IV76" s="139"/>
      <c r="IW76" s="139"/>
      <c r="IX76" s="139"/>
      <c r="IY76" s="139"/>
      <c r="IZ76" s="139"/>
      <c r="JA76" s="139"/>
      <c r="JB76" s="139"/>
      <c r="JC76" s="139"/>
      <c r="JD76" s="139"/>
      <c r="JE76" s="139"/>
      <c r="JF76" s="139"/>
      <c r="JG76" s="139"/>
      <c r="JH76" s="140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8">
        <f>データ!$B$11</f>
        <v>40909</v>
      </c>
      <c r="KB76" s="139"/>
      <c r="KC76" s="139"/>
      <c r="KD76" s="139"/>
      <c r="KE76" s="139"/>
      <c r="KF76" s="139"/>
      <c r="KG76" s="139"/>
      <c r="KH76" s="139"/>
      <c r="KI76" s="139"/>
      <c r="KJ76" s="139"/>
      <c r="KK76" s="139"/>
      <c r="KL76" s="139"/>
      <c r="KM76" s="139"/>
      <c r="KN76" s="139"/>
      <c r="KO76" s="140"/>
      <c r="KP76" s="138">
        <f>データ!$C$11</f>
        <v>41275</v>
      </c>
      <c r="KQ76" s="139"/>
      <c r="KR76" s="139"/>
      <c r="KS76" s="139"/>
      <c r="KT76" s="139"/>
      <c r="KU76" s="139"/>
      <c r="KV76" s="139"/>
      <c r="KW76" s="139"/>
      <c r="KX76" s="139"/>
      <c r="KY76" s="139"/>
      <c r="KZ76" s="139"/>
      <c r="LA76" s="139"/>
      <c r="LB76" s="139"/>
      <c r="LC76" s="139"/>
      <c r="LD76" s="140"/>
      <c r="LE76" s="138">
        <f>データ!$D$11</f>
        <v>41640</v>
      </c>
      <c r="LF76" s="139"/>
      <c r="LG76" s="139"/>
      <c r="LH76" s="139"/>
      <c r="LI76" s="139"/>
      <c r="LJ76" s="139"/>
      <c r="LK76" s="139"/>
      <c r="LL76" s="139"/>
      <c r="LM76" s="139"/>
      <c r="LN76" s="139"/>
      <c r="LO76" s="139"/>
      <c r="LP76" s="139"/>
      <c r="LQ76" s="139"/>
      <c r="LR76" s="139"/>
      <c r="LS76" s="140"/>
      <c r="LT76" s="138">
        <f>データ!$E$11</f>
        <v>42005</v>
      </c>
      <c r="LU76" s="139"/>
      <c r="LV76" s="139"/>
      <c r="LW76" s="139"/>
      <c r="LX76" s="139"/>
      <c r="LY76" s="139"/>
      <c r="LZ76" s="139"/>
      <c r="MA76" s="139"/>
      <c r="MB76" s="139"/>
      <c r="MC76" s="139"/>
      <c r="MD76" s="139"/>
      <c r="ME76" s="139"/>
      <c r="MF76" s="139"/>
      <c r="MG76" s="139"/>
      <c r="MH76" s="140"/>
      <c r="MI76" s="138">
        <f>データ!$F$11</f>
        <v>42370</v>
      </c>
      <c r="MJ76" s="139"/>
      <c r="MK76" s="139"/>
      <c r="ML76" s="139"/>
      <c r="MM76" s="139"/>
      <c r="MN76" s="139"/>
      <c r="MO76" s="139"/>
      <c r="MP76" s="139"/>
      <c r="MQ76" s="139"/>
      <c r="MR76" s="139"/>
      <c r="MS76" s="139"/>
      <c r="MT76" s="139"/>
      <c r="MU76" s="139"/>
      <c r="MV76" s="139"/>
      <c r="MW76" s="140"/>
      <c r="MX76" s="5"/>
      <c r="MY76" s="5"/>
      <c r="MZ76" s="5"/>
      <c r="NA76" s="5"/>
      <c r="NB76" s="5"/>
      <c r="NC76" s="45"/>
      <c r="ND76" s="113"/>
      <c r="NE76" s="114"/>
      <c r="NF76" s="114"/>
      <c r="NG76" s="114"/>
      <c r="NH76" s="114"/>
      <c r="NI76" s="114"/>
      <c r="NJ76" s="114"/>
      <c r="NK76" s="114"/>
      <c r="NL76" s="114"/>
      <c r="NM76" s="114"/>
      <c r="NN76" s="114"/>
      <c r="NO76" s="114"/>
      <c r="NP76" s="114"/>
      <c r="NQ76" s="114"/>
      <c r="NR76" s="115"/>
    </row>
    <row r="77" spans="1:382" ht="13.5" customHeight="1">
      <c r="A77" s="2"/>
      <c r="B77" s="23"/>
      <c r="C77" s="5"/>
      <c r="D77" s="5"/>
      <c r="E77" s="5"/>
      <c r="F77" s="5"/>
      <c r="I77" s="141" t="s">
        <v>27</v>
      </c>
      <c r="J77" s="141"/>
      <c r="K77" s="141"/>
      <c r="L77" s="141"/>
      <c r="M77" s="141"/>
      <c r="N77" s="141"/>
      <c r="O77" s="141"/>
      <c r="P77" s="141"/>
      <c r="Q77" s="141"/>
      <c r="R77" s="120" t="str">
        <f>データ!CB7</f>
        <v xml:space="preserve"> </v>
      </c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2"/>
      <c r="AG77" s="120" t="str">
        <f>データ!CC7</f>
        <v xml:space="preserve"> </v>
      </c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2"/>
      <c r="AV77" s="120" t="str">
        <f>データ!CD7</f>
        <v xml:space="preserve"> </v>
      </c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2"/>
      <c r="BK77" s="120" t="str">
        <f>データ!CE7</f>
        <v xml:space="preserve"> </v>
      </c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2"/>
      <c r="BZ77" s="120" t="str">
        <f>データ!CF7</f>
        <v xml:space="preserve"> </v>
      </c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2"/>
      <c r="CO77" s="5"/>
      <c r="CP77" s="5"/>
      <c r="CQ77" s="5"/>
      <c r="CR77" s="5"/>
      <c r="CS77" s="5"/>
      <c r="CT77" s="5"/>
      <c r="CU77" s="5"/>
      <c r="CV77" s="132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4"/>
      <c r="FY77" s="5"/>
      <c r="FZ77" s="5"/>
      <c r="GA77" s="5"/>
      <c r="GB77" s="5"/>
      <c r="GC77" s="141" t="s">
        <v>27</v>
      </c>
      <c r="GD77" s="141"/>
      <c r="GE77" s="141"/>
      <c r="GF77" s="141"/>
      <c r="GG77" s="141"/>
      <c r="GH77" s="141"/>
      <c r="GI77" s="141"/>
      <c r="GJ77" s="141"/>
      <c r="GK77" s="141"/>
      <c r="GL77" s="120" t="str">
        <f>データ!CO7</f>
        <v xml:space="preserve"> </v>
      </c>
      <c r="GM77" s="121"/>
      <c r="GN77" s="121"/>
      <c r="GO77" s="121"/>
      <c r="GP77" s="121"/>
      <c r="GQ77" s="121"/>
      <c r="GR77" s="121"/>
      <c r="GS77" s="121"/>
      <c r="GT77" s="121"/>
      <c r="GU77" s="121"/>
      <c r="GV77" s="121"/>
      <c r="GW77" s="121"/>
      <c r="GX77" s="121"/>
      <c r="GY77" s="121"/>
      <c r="GZ77" s="122"/>
      <c r="HA77" s="120" t="str">
        <f>データ!CP7</f>
        <v xml:space="preserve"> </v>
      </c>
      <c r="HB77" s="121"/>
      <c r="HC77" s="121"/>
      <c r="HD77" s="121"/>
      <c r="HE77" s="121"/>
      <c r="HF77" s="121"/>
      <c r="HG77" s="121"/>
      <c r="HH77" s="121"/>
      <c r="HI77" s="121"/>
      <c r="HJ77" s="121"/>
      <c r="HK77" s="121"/>
      <c r="HL77" s="121"/>
      <c r="HM77" s="121"/>
      <c r="HN77" s="121"/>
      <c r="HO77" s="122"/>
      <c r="HP77" s="120" t="str">
        <f>データ!CQ7</f>
        <v xml:space="preserve"> </v>
      </c>
      <c r="HQ77" s="121"/>
      <c r="HR77" s="121"/>
      <c r="HS77" s="121"/>
      <c r="HT77" s="121"/>
      <c r="HU77" s="121"/>
      <c r="HV77" s="121"/>
      <c r="HW77" s="121"/>
      <c r="HX77" s="121"/>
      <c r="HY77" s="121"/>
      <c r="HZ77" s="121"/>
      <c r="IA77" s="121"/>
      <c r="IB77" s="121"/>
      <c r="IC77" s="121"/>
      <c r="ID77" s="122"/>
      <c r="IE77" s="120" t="str">
        <f>データ!CR7</f>
        <v xml:space="preserve"> </v>
      </c>
      <c r="IF77" s="121"/>
      <c r="IG77" s="121"/>
      <c r="IH77" s="121"/>
      <c r="II77" s="121"/>
      <c r="IJ77" s="121"/>
      <c r="IK77" s="121"/>
      <c r="IL77" s="121"/>
      <c r="IM77" s="121"/>
      <c r="IN77" s="121"/>
      <c r="IO77" s="121"/>
      <c r="IP77" s="121"/>
      <c r="IQ77" s="121"/>
      <c r="IR77" s="121"/>
      <c r="IS77" s="122"/>
      <c r="IT77" s="120" t="str">
        <f>データ!CS7</f>
        <v xml:space="preserve"> </v>
      </c>
      <c r="IU77" s="121"/>
      <c r="IV77" s="121"/>
      <c r="IW77" s="121"/>
      <c r="IX77" s="121"/>
      <c r="IY77" s="121"/>
      <c r="IZ77" s="121"/>
      <c r="JA77" s="121"/>
      <c r="JB77" s="121"/>
      <c r="JC77" s="121"/>
      <c r="JD77" s="121"/>
      <c r="JE77" s="121"/>
      <c r="JF77" s="121"/>
      <c r="JG77" s="121"/>
      <c r="JH77" s="122"/>
      <c r="JL77" s="5"/>
      <c r="JM77" s="5"/>
      <c r="JN77" s="5"/>
      <c r="JO77" s="5"/>
      <c r="JP77" s="5"/>
      <c r="JQ77" s="5"/>
      <c r="JR77" s="141" t="s">
        <v>27</v>
      </c>
      <c r="JS77" s="141"/>
      <c r="JT77" s="141"/>
      <c r="JU77" s="141"/>
      <c r="JV77" s="141"/>
      <c r="JW77" s="141"/>
      <c r="JX77" s="141"/>
      <c r="JY77" s="141"/>
      <c r="JZ77" s="141"/>
      <c r="KA77" s="120">
        <f>データ!CZ7</f>
        <v>358.1</v>
      </c>
      <c r="KB77" s="121"/>
      <c r="KC77" s="121"/>
      <c r="KD77" s="121"/>
      <c r="KE77" s="121"/>
      <c r="KF77" s="121"/>
      <c r="KG77" s="121"/>
      <c r="KH77" s="121"/>
      <c r="KI77" s="121"/>
      <c r="KJ77" s="121"/>
      <c r="KK77" s="121"/>
      <c r="KL77" s="121"/>
      <c r="KM77" s="121"/>
      <c r="KN77" s="121"/>
      <c r="KO77" s="122"/>
      <c r="KP77" s="120">
        <f>データ!DA7</f>
        <v>263.5</v>
      </c>
      <c r="KQ77" s="121"/>
      <c r="KR77" s="121"/>
      <c r="KS77" s="121"/>
      <c r="KT77" s="121"/>
      <c r="KU77" s="121"/>
      <c r="KV77" s="121"/>
      <c r="KW77" s="121"/>
      <c r="KX77" s="121"/>
      <c r="KY77" s="121"/>
      <c r="KZ77" s="121"/>
      <c r="LA77" s="121"/>
      <c r="LB77" s="121"/>
      <c r="LC77" s="121"/>
      <c r="LD77" s="122"/>
      <c r="LE77" s="120">
        <f>データ!DB7</f>
        <v>202.2</v>
      </c>
      <c r="LF77" s="121"/>
      <c r="LG77" s="121"/>
      <c r="LH77" s="121"/>
      <c r="LI77" s="121"/>
      <c r="LJ77" s="121"/>
      <c r="LK77" s="121"/>
      <c r="LL77" s="121"/>
      <c r="LM77" s="121"/>
      <c r="LN77" s="121"/>
      <c r="LO77" s="121"/>
      <c r="LP77" s="121"/>
      <c r="LQ77" s="121"/>
      <c r="LR77" s="121"/>
      <c r="LS77" s="122"/>
      <c r="LT77" s="120">
        <f>データ!DC7</f>
        <v>136.9</v>
      </c>
      <c r="LU77" s="121"/>
      <c r="LV77" s="121"/>
      <c r="LW77" s="121"/>
      <c r="LX77" s="121"/>
      <c r="LY77" s="121"/>
      <c r="LZ77" s="121"/>
      <c r="MA77" s="121"/>
      <c r="MB77" s="121"/>
      <c r="MC77" s="121"/>
      <c r="MD77" s="121"/>
      <c r="ME77" s="121"/>
      <c r="MF77" s="121"/>
      <c r="MG77" s="121"/>
      <c r="MH77" s="122"/>
      <c r="MI77" s="120">
        <f>データ!DD7</f>
        <v>75.2</v>
      </c>
      <c r="MJ77" s="121"/>
      <c r="MK77" s="121"/>
      <c r="ML77" s="121"/>
      <c r="MM77" s="121"/>
      <c r="MN77" s="121"/>
      <c r="MO77" s="121"/>
      <c r="MP77" s="121"/>
      <c r="MQ77" s="121"/>
      <c r="MR77" s="121"/>
      <c r="MS77" s="121"/>
      <c r="MT77" s="121"/>
      <c r="MU77" s="121"/>
      <c r="MV77" s="121"/>
      <c r="MW77" s="122"/>
      <c r="MX77" s="5"/>
      <c r="MY77" s="5"/>
      <c r="MZ77" s="5"/>
      <c r="NA77" s="5"/>
      <c r="NB77" s="5"/>
      <c r="NC77" s="45"/>
      <c r="ND77" s="113"/>
      <c r="NE77" s="114"/>
      <c r="NF77" s="114"/>
      <c r="NG77" s="114"/>
      <c r="NH77" s="114"/>
      <c r="NI77" s="114"/>
      <c r="NJ77" s="114"/>
      <c r="NK77" s="114"/>
      <c r="NL77" s="114"/>
      <c r="NM77" s="114"/>
      <c r="NN77" s="114"/>
      <c r="NO77" s="114"/>
      <c r="NP77" s="114"/>
      <c r="NQ77" s="114"/>
      <c r="NR77" s="115"/>
    </row>
    <row r="78" spans="1:382" ht="13.5" customHeight="1">
      <c r="A78" s="2"/>
      <c r="B78" s="23"/>
      <c r="C78" s="5"/>
      <c r="D78" s="5"/>
      <c r="E78" s="5"/>
      <c r="F78" s="5"/>
      <c r="I78" s="141" t="s">
        <v>29</v>
      </c>
      <c r="J78" s="141"/>
      <c r="K78" s="141"/>
      <c r="L78" s="141"/>
      <c r="M78" s="141"/>
      <c r="N78" s="141"/>
      <c r="O78" s="141"/>
      <c r="P78" s="141"/>
      <c r="Q78" s="141"/>
      <c r="R78" s="120" t="str">
        <f>データ!CG7</f>
        <v xml:space="preserve"> </v>
      </c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2"/>
      <c r="AG78" s="120" t="str">
        <f>データ!CH7</f>
        <v xml:space="preserve"> </v>
      </c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2"/>
      <c r="AV78" s="120" t="str">
        <f>データ!CI7</f>
        <v xml:space="preserve"> </v>
      </c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2"/>
      <c r="BK78" s="120" t="str">
        <f>データ!CJ7</f>
        <v xml:space="preserve"> </v>
      </c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2"/>
      <c r="BZ78" s="120" t="str">
        <f>データ!CK7</f>
        <v xml:space="preserve"> </v>
      </c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2"/>
      <c r="CO78" s="5"/>
      <c r="CP78" s="5"/>
      <c r="CQ78" s="5"/>
      <c r="CR78" s="5"/>
      <c r="CS78" s="5"/>
      <c r="CT78" s="5"/>
      <c r="CU78" s="5"/>
      <c r="CV78" s="132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3"/>
      <c r="FF78" s="133"/>
      <c r="FG78" s="133"/>
      <c r="FH78" s="133"/>
      <c r="FI78" s="13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33"/>
      <c r="FU78" s="133"/>
      <c r="FV78" s="133"/>
      <c r="FW78" s="134"/>
      <c r="FY78" s="5"/>
      <c r="FZ78" s="5"/>
      <c r="GA78" s="5"/>
      <c r="GB78" s="5"/>
      <c r="GC78" s="141" t="s">
        <v>29</v>
      </c>
      <c r="GD78" s="141"/>
      <c r="GE78" s="141"/>
      <c r="GF78" s="141"/>
      <c r="GG78" s="141"/>
      <c r="GH78" s="141"/>
      <c r="GI78" s="141"/>
      <c r="GJ78" s="141"/>
      <c r="GK78" s="141"/>
      <c r="GL78" s="120" t="str">
        <f>データ!CT7</f>
        <v xml:space="preserve"> </v>
      </c>
      <c r="GM78" s="121"/>
      <c r="GN78" s="121"/>
      <c r="GO78" s="121"/>
      <c r="GP78" s="121"/>
      <c r="GQ78" s="121"/>
      <c r="GR78" s="121"/>
      <c r="GS78" s="121"/>
      <c r="GT78" s="121"/>
      <c r="GU78" s="121"/>
      <c r="GV78" s="121"/>
      <c r="GW78" s="121"/>
      <c r="GX78" s="121"/>
      <c r="GY78" s="121"/>
      <c r="GZ78" s="122"/>
      <c r="HA78" s="120" t="str">
        <f>データ!CU7</f>
        <v xml:space="preserve"> </v>
      </c>
      <c r="HB78" s="121"/>
      <c r="HC78" s="121"/>
      <c r="HD78" s="121"/>
      <c r="HE78" s="121"/>
      <c r="HF78" s="121"/>
      <c r="HG78" s="121"/>
      <c r="HH78" s="121"/>
      <c r="HI78" s="121"/>
      <c r="HJ78" s="121"/>
      <c r="HK78" s="121"/>
      <c r="HL78" s="121"/>
      <c r="HM78" s="121"/>
      <c r="HN78" s="121"/>
      <c r="HO78" s="122"/>
      <c r="HP78" s="120" t="str">
        <f>データ!CV7</f>
        <v xml:space="preserve"> </v>
      </c>
      <c r="HQ78" s="121"/>
      <c r="HR78" s="121"/>
      <c r="HS78" s="121"/>
      <c r="HT78" s="121"/>
      <c r="HU78" s="121"/>
      <c r="HV78" s="121"/>
      <c r="HW78" s="121"/>
      <c r="HX78" s="121"/>
      <c r="HY78" s="121"/>
      <c r="HZ78" s="121"/>
      <c r="IA78" s="121"/>
      <c r="IB78" s="121"/>
      <c r="IC78" s="121"/>
      <c r="ID78" s="122"/>
      <c r="IE78" s="120" t="str">
        <f>データ!CW7</f>
        <v xml:space="preserve"> </v>
      </c>
      <c r="IF78" s="121"/>
      <c r="IG78" s="121"/>
      <c r="IH78" s="121"/>
      <c r="II78" s="121"/>
      <c r="IJ78" s="121"/>
      <c r="IK78" s="121"/>
      <c r="IL78" s="121"/>
      <c r="IM78" s="121"/>
      <c r="IN78" s="121"/>
      <c r="IO78" s="121"/>
      <c r="IP78" s="121"/>
      <c r="IQ78" s="121"/>
      <c r="IR78" s="121"/>
      <c r="IS78" s="122"/>
      <c r="IT78" s="120" t="str">
        <f>データ!CX7</f>
        <v xml:space="preserve"> </v>
      </c>
      <c r="IU78" s="121"/>
      <c r="IV78" s="121"/>
      <c r="IW78" s="121"/>
      <c r="IX78" s="121"/>
      <c r="IY78" s="121"/>
      <c r="IZ78" s="121"/>
      <c r="JA78" s="121"/>
      <c r="JB78" s="121"/>
      <c r="JC78" s="121"/>
      <c r="JD78" s="121"/>
      <c r="JE78" s="121"/>
      <c r="JF78" s="121"/>
      <c r="JG78" s="121"/>
      <c r="JH78" s="122"/>
      <c r="JL78" s="5"/>
      <c r="JM78" s="5"/>
      <c r="JN78" s="5"/>
      <c r="JO78" s="5"/>
      <c r="JP78" s="5"/>
      <c r="JQ78" s="5"/>
      <c r="JR78" s="141" t="s">
        <v>29</v>
      </c>
      <c r="JS78" s="141"/>
      <c r="JT78" s="141"/>
      <c r="JU78" s="141"/>
      <c r="JV78" s="141"/>
      <c r="JW78" s="141"/>
      <c r="JX78" s="141"/>
      <c r="JY78" s="141"/>
      <c r="JZ78" s="141"/>
      <c r="KA78" s="120">
        <f>データ!DE7</f>
        <v>425</v>
      </c>
      <c r="KB78" s="121"/>
      <c r="KC78" s="121"/>
      <c r="KD78" s="121"/>
      <c r="KE78" s="121"/>
      <c r="KF78" s="121"/>
      <c r="KG78" s="121"/>
      <c r="KH78" s="121"/>
      <c r="KI78" s="121"/>
      <c r="KJ78" s="121"/>
      <c r="KK78" s="121"/>
      <c r="KL78" s="121"/>
      <c r="KM78" s="121"/>
      <c r="KN78" s="121"/>
      <c r="KO78" s="122"/>
      <c r="KP78" s="120">
        <f>データ!DF7</f>
        <v>329.2</v>
      </c>
      <c r="KQ78" s="121"/>
      <c r="KR78" s="121"/>
      <c r="KS78" s="121"/>
      <c r="KT78" s="121"/>
      <c r="KU78" s="121"/>
      <c r="KV78" s="121"/>
      <c r="KW78" s="121"/>
      <c r="KX78" s="121"/>
      <c r="KY78" s="121"/>
      <c r="KZ78" s="121"/>
      <c r="LA78" s="121"/>
      <c r="LB78" s="121"/>
      <c r="LC78" s="121"/>
      <c r="LD78" s="122"/>
      <c r="LE78" s="120">
        <f>データ!DG7</f>
        <v>249.7</v>
      </c>
      <c r="LF78" s="121"/>
      <c r="LG78" s="121"/>
      <c r="LH78" s="121"/>
      <c r="LI78" s="121"/>
      <c r="LJ78" s="121"/>
      <c r="LK78" s="121"/>
      <c r="LL78" s="121"/>
      <c r="LM78" s="121"/>
      <c r="LN78" s="121"/>
      <c r="LO78" s="121"/>
      <c r="LP78" s="121"/>
      <c r="LQ78" s="121"/>
      <c r="LR78" s="121"/>
      <c r="LS78" s="122"/>
      <c r="LT78" s="120">
        <f>データ!DH7</f>
        <v>279.60000000000002</v>
      </c>
      <c r="LU78" s="121"/>
      <c r="LV78" s="121"/>
      <c r="LW78" s="121"/>
      <c r="LX78" s="121"/>
      <c r="LY78" s="121"/>
      <c r="LZ78" s="121"/>
      <c r="MA78" s="121"/>
      <c r="MB78" s="121"/>
      <c r="MC78" s="121"/>
      <c r="MD78" s="121"/>
      <c r="ME78" s="121"/>
      <c r="MF78" s="121"/>
      <c r="MG78" s="121"/>
      <c r="MH78" s="122"/>
      <c r="MI78" s="120">
        <f>データ!DI7</f>
        <v>236.7</v>
      </c>
      <c r="MJ78" s="121"/>
      <c r="MK78" s="121"/>
      <c r="ML78" s="121"/>
      <c r="MM78" s="121"/>
      <c r="MN78" s="121"/>
      <c r="MO78" s="121"/>
      <c r="MP78" s="121"/>
      <c r="MQ78" s="121"/>
      <c r="MR78" s="121"/>
      <c r="MS78" s="121"/>
      <c r="MT78" s="121"/>
      <c r="MU78" s="121"/>
      <c r="MV78" s="121"/>
      <c r="MW78" s="122"/>
      <c r="MX78" s="5"/>
      <c r="MY78" s="5"/>
      <c r="MZ78" s="5"/>
      <c r="NA78" s="5"/>
      <c r="NB78" s="5"/>
      <c r="NC78" s="45"/>
      <c r="ND78" s="113"/>
      <c r="NE78" s="114"/>
      <c r="NF78" s="114"/>
      <c r="NG78" s="114"/>
      <c r="NH78" s="114"/>
      <c r="NI78" s="114"/>
      <c r="NJ78" s="114"/>
      <c r="NK78" s="114"/>
      <c r="NL78" s="114"/>
      <c r="NM78" s="114"/>
      <c r="NN78" s="114"/>
      <c r="NO78" s="114"/>
      <c r="NP78" s="114"/>
      <c r="NQ78" s="114"/>
      <c r="NR78" s="115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5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136"/>
      <c r="DM79" s="136"/>
      <c r="DN79" s="136"/>
      <c r="DO79" s="136"/>
      <c r="DP79" s="136"/>
      <c r="DQ79" s="136"/>
      <c r="DR79" s="136"/>
      <c r="DS79" s="136"/>
      <c r="DT79" s="136"/>
      <c r="DU79" s="136"/>
      <c r="DV79" s="136"/>
      <c r="DW79" s="136"/>
      <c r="DX79" s="136"/>
      <c r="DY79" s="136"/>
      <c r="DZ79" s="136"/>
      <c r="EA79" s="136"/>
      <c r="EB79" s="136"/>
      <c r="EC79" s="136"/>
      <c r="ED79" s="136"/>
      <c r="EE79" s="136"/>
      <c r="EF79" s="136"/>
      <c r="EG79" s="136"/>
      <c r="EH79" s="136"/>
      <c r="EI79" s="136"/>
      <c r="EJ79" s="136"/>
      <c r="EK79" s="136"/>
      <c r="EL79" s="136"/>
      <c r="EM79" s="136"/>
      <c r="EN79" s="136"/>
      <c r="EO79" s="136"/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/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7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3"/>
      <c r="NE79" s="114"/>
      <c r="NF79" s="114"/>
      <c r="NG79" s="114"/>
      <c r="NH79" s="114"/>
      <c r="NI79" s="114"/>
      <c r="NJ79" s="114"/>
      <c r="NK79" s="114"/>
      <c r="NL79" s="114"/>
      <c r="NM79" s="114"/>
      <c r="NN79" s="114"/>
      <c r="NO79" s="114"/>
      <c r="NP79" s="114"/>
      <c r="NQ79" s="114"/>
      <c r="NR79" s="115"/>
    </row>
    <row r="80" spans="1:382" ht="13.5" customHeight="1">
      <c r="A80" s="2"/>
      <c r="B80" s="23"/>
      <c r="C80" s="25"/>
      <c r="D80" s="5"/>
      <c r="E80" s="5"/>
      <c r="F80" s="5"/>
      <c r="G80" s="5"/>
      <c r="H80" s="124" t="s">
        <v>41</v>
      </c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4" t="s">
        <v>42</v>
      </c>
      <c r="GC80" s="124"/>
      <c r="GD80" s="124"/>
      <c r="GE80" s="124"/>
      <c r="GF80" s="124"/>
      <c r="GG80" s="124"/>
      <c r="GH80" s="124"/>
      <c r="GI80" s="124"/>
      <c r="GJ80" s="124"/>
      <c r="GK80" s="124"/>
      <c r="GL80" s="124"/>
      <c r="GM80" s="124"/>
      <c r="GN80" s="124"/>
      <c r="GO80" s="124"/>
      <c r="GP80" s="124"/>
      <c r="GQ80" s="124"/>
      <c r="GR80" s="124"/>
      <c r="GS80" s="124"/>
      <c r="GT80" s="124"/>
      <c r="GU80" s="124"/>
      <c r="GV80" s="124"/>
      <c r="GW80" s="124"/>
      <c r="GX80" s="124"/>
      <c r="GY80" s="124"/>
      <c r="GZ80" s="124"/>
      <c r="HA80" s="124"/>
      <c r="HB80" s="124"/>
      <c r="HC80" s="124"/>
      <c r="HD80" s="124"/>
      <c r="HE80" s="124"/>
      <c r="HF80" s="124"/>
      <c r="HG80" s="124"/>
      <c r="HH80" s="124"/>
      <c r="HI80" s="124"/>
      <c r="HJ80" s="124"/>
      <c r="HK80" s="124"/>
      <c r="HL80" s="124"/>
      <c r="HM80" s="124"/>
      <c r="HN80" s="124"/>
      <c r="HO80" s="124"/>
      <c r="HP80" s="124"/>
      <c r="HQ80" s="124"/>
      <c r="HR80" s="124"/>
      <c r="HS80" s="124"/>
      <c r="HT80" s="124"/>
      <c r="HU80" s="124"/>
      <c r="HV80" s="124"/>
      <c r="HW80" s="124"/>
      <c r="HX80" s="124"/>
      <c r="HY80" s="124"/>
      <c r="HZ80" s="124"/>
      <c r="IA80" s="124"/>
      <c r="IB80" s="124"/>
      <c r="IC80" s="124"/>
      <c r="ID80" s="124"/>
      <c r="IE80" s="124"/>
      <c r="IF80" s="124"/>
      <c r="IG80" s="124"/>
      <c r="IH80" s="124"/>
      <c r="II80" s="124"/>
      <c r="IJ80" s="124"/>
      <c r="IK80" s="124"/>
      <c r="IL80" s="124"/>
      <c r="IM80" s="124"/>
      <c r="IN80" s="124"/>
      <c r="IO80" s="124"/>
      <c r="IP80" s="124"/>
      <c r="IQ80" s="124"/>
      <c r="IR80" s="124"/>
      <c r="IS80" s="124"/>
      <c r="IT80" s="124"/>
      <c r="IU80" s="124"/>
      <c r="IV80" s="124"/>
      <c r="IW80" s="124"/>
      <c r="IX80" s="124"/>
      <c r="IY80" s="124"/>
      <c r="IZ80" s="124"/>
      <c r="JA80" s="124"/>
      <c r="JB80" s="124"/>
      <c r="JC80" s="124"/>
      <c r="JD80" s="124"/>
      <c r="JE80" s="124"/>
      <c r="JF80" s="124"/>
      <c r="JG80" s="124"/>
      <c r="JH80" s="124"/>
      <c r="JI80" s="124"/>
      <c r="JJ80" s="124"/>
      <c r="JK80" s="124"/>
      <c r="JL80" s="124"/>
      <c r="JM80" s="5"/>
      <c r="JN80" s="5"/>
      <c r="JO80" s="5"/>
      <c r="JP80" s="124" t="s">
        <v>43</v>
      </c>
      <c r="JQ80" s="124"/>
      <c r="JR80" s="124"/>
      <c r="JS80" s="124"/>
      <c r="JT80" s="124"/>
      <c r="JU80" s="124"/>
      <c r="JV80" s="124"/>
      <c r="JW80" s="124"/>
      <c r="JX80" s="124"/>
      <c r="JY80" s="124"/>
      <c r="JZ80" s="124"/>
      <c r="KA80" s="124"/>
      <c r="KB80" s="124"/>
      <c r="KC80" s="124"/>
      <c r="KD80" s="124"/>
      <c r="KE80" s="124"/>
      <c r="KF80" s="124"/>
      <c r="KG80" s="124"/>
      <c r="KH80" s="124"/>
      <c r="KI80" s="124"/>
      <c r="KJ80" s="124"/>
      <c r="KK80" s="124"/>
      <c r="KL80" s="124"/>
      <c r="KM80" s="124"/>
      <c r="KN80" s="124"/>
      <c r="KO80" s="124"/>
      <c r="KP80" s="124"/>
      <c r="KQ80" s="124"/>
      <c r="KR80" s="124"/>
      <c r="KS80" s="124"/>
      <c r="KT80" s="124"/>
      <c r="KU80" s="124"/>
      <c r="KV80" s="124"/>
      <c r="KW80" s="124"/>
      <c r="KX80" s="124"/>
      <c r="KY80" s="124"/>
      <c r="KZ80" s="124"/>
      <c r="LA80" s="124"/>
      <c r="LB80" s="124"/>
      <c r="LC80" s="124"/>
      <c r="LD80" s="124"/>
      <c r="LE80" s="124"/>
      <c r="LF80" s="124"/>
      <c r="LG80" s="124"/>
      <c r="LH80" s="124"/>
      <c r="LI80" s="124"/>
      <c r="LJ80" s="124"/>
      <c r="LK80" s="124"/>
      <c r="LL80" s="124"/>
      <c r="LM80" s="124"/>
      <c r="LN80" s="124"/>
      <c r="LO80" s="124"/>
      <c r="LP80" s="124"/>
      <c r="LQ80" s="124"/>
      <c r="LR80" s="124"/>
      <c r="LS80" s="124"/>
      <c r="LT80" s="124"/>
      <c r="LU80" s="124"/>
      <c r="LV80" s="124"/>
      <c r="LW80" s="124"/>
      <c r="LX80" s="124"/>
      <c r="LY80" s="124"/>
      <c r="LZ80" s="124"/>
      <c r="MA80" s="124"/>
      <c r="MB80" s="124"/>
      <c r="MC80" s="124"/>
      <c r="MD80" s="124"/>
      <c r="ME80" s="124"/>
      <c r="MF80" s="124"/>
      <c r="MG80" s="124"/>
      <c r="MH80" s="124"/>
      <c r="MI80" s="124"/>
      <c r="MJ80" s="124"/>
      <c r="MK80" s="124"/>
      <c r="ML80" s="124"/>
      <c r="MM80" s="124"/>
      <c r="MN80" s="124"/>
      <c r="MO80" s="124"/>
      <c r="MP80" s="124"/>
      <c r="MQ80" s="124"/>
      <c r="MR80" s="124"/>
      <c r="MS80" s="124"/>
      <c r="MT80" s="124"/>
      <c r="MU80" s="124"/>
      <c r="MV80" s="124"/>
      <c r="MW80" s="124"/>
      <c r="MX80" s="124"/>
      <c r="MY80" s="124"/>
      <c r="MZ80" s="25"/>
      <c r="NA80" s="25"/>
      <c r="NB80" s="24"/>
      <c r="NC80" s="2"/>
      <c r="ND80" s="113"/>
      <c r="NE80" s="114"/>
      <c r="NF80" s="114"/>
      <c r="NG80" s="114"/>
      <c r="NH80" s="114"/>
      <c r="NI80" s="114"/>
      <c r="NJ80" s="114"/>
      <c r="NK80" s="114"/>
      <c r="NL80" s="114"/>
      <c r="NM80" s="114"/>
      <c r="NN80" s="114"/>
      <c r="NO80" s="114"/>
      <c r="NP80" s="114"/>
      <c r="NQ80" s="114"/>
      <c r="NR80" s="115"/>
    </row>
    <row r="81" spans="1:382" ht="13.5" customHeight="1">
      <c r="A81" s="2"/>
      <c r="B81" s="23"/>
      <c r="C81" s="25"/>
      <c r="D81" s="5"/>
      <c r="E81" s="5"/>
      <c r="F81" s="5"/>
      <c r="G81" s="5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124"/>
      <c r="CM81" s="124"/>
      <c r="CN81" s="124"/>
      <c r="CO81" s="124"/>
      <c r="CP81" s="124"/>
      <c r="CQ81" s="12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4"/>
      <c r="GC81" s="124"/>
      <c r="GD81" s="124"/>
      <c r="GE81" s="124"/>
      <c r="GF81" s="124"/>
      <c r="GG81" s="124"/>
      <c r="GH81" s="124"/>
      <c r="GI81" s="124"/>
      <c r="GJ81" s="124"/>
      <c r="GK81" s="124"/>
      <c r="GL81" s="124"/>
      <c r="GM81" s="124"/>
      <c r="GN81" s="124"/>
      <c r="GO81" s="124"/>
      <c r="GP81" s="124"/>
      <c r="GQ81" s="124"/>
      <c r="GR81" s="124"/>
      <c r="GS81" s="124"/>
      <c r="GT81" s="124"/>
      <c r="GU81" s="124"/>
      <c r="GV81" s="124"/>
      <c r="GW81" s="124"/>
      <c r="GX81" s="124"/>
      <c r="GY81" s="124"/>
      <c r="GZ81" s="124"/>
      <c r="HA81" s="124"/>
      <c r="HB81" s="124"/>
      <c r="HC81" s="124"/>
      <c r="HD81" s="124"/>
      <c r="HE81" s="124"/>
      <c r="HF81" s="124"/>
      <c r="HG81" s="124"/>
      <c r="HH81" s="124"/>
      <c r="HI81" s="124"/>
      <c r="HJ81" s="124"/>
      <c r="HK81" s="124"/>
      <c r="HL81" s="124"/>
      <c r="HM81" s="124"/>
      <c r="HN81" s="124"/>
      <c r="HO81" s="124"/>
      <c r="HP81" s="124"/>
      <c r="HQ81" s="124"/>
      <c r="HR81" s="124"/>
      <c r="HS81" s="124"/>
      <c r="HT81" s="124"/>
      <c r="HU81" s="124"/>
      <c r="HV81" s="124"/>
      <c r="HW81" s="124"/>
      <c r="HX81" s="124"/>
      <c r="HY81" s="124"/>
      <c r="HZ81" s="124"/>
      <c r="IA81" s="124"/>
      <c r="IB81" s="124"/>
      <c r="IC81" s="124"/>
      <c r="ID81" s="124"/>
      <c r="IE81" s="124"/>
      <c r="IF81" s="124"/>
      <c r="IG81" s="124"/>
      <c r="IH81" s="124"/>
      <c r="II81" s="124"/>
      <c r="IJ81" s="124"/>
      <c r="IK81" s="124"/>
      <c r="IL81" s="124"/>
      <c r="IM81" s="124"/>
      <c r="IN81" s="124"/>
      <c r="IO81" s="124"/>
      <c r="IP81" s="124"/>
      <c r="IQ81" s="124"/>
      <c r="IR81" s="124"/>
      <c r="IS81" s="124"/>
      <c r="IT81" s="124"/>
      <c r="IU81" s="124"/>
      <c r="IV81" s="124"/>
      <c r="IW81" s="124"/>
      <c r="IX81" s="124"/>
      <c r="IY81" s="124"/>
      <c r="IZ81" s="124"/>
      <c r="JA81" s="124"/>
      <c r="JB81" s="124"/>
      <c r="JC81" s="124"/>
      <c r="JD81" s="124"/>
      <c r="JE81" s="124"/>
      <c r="JF81" s="124"/>
      <c r="JG81" s="124"/>
      <c r="JH81" s="124"/>
      <c r="JI81" s="124"/>
      <c r="JJ81" s="124"/>
      <c r="JK81" s="124"/>
      <c r="JL81" s="124"/>
      <c r="JM81" s="5"/>
      <c r="JN81" s="5"/>
      <c r="JO81" s="5"/>
      <c r="JP81" s="124"/>
      <c r="JQ81" s="124"/>
      <c r="JR81" s="124"/>
      <c r="JS81" s="124"/>
      <c r="JT81" s="124"/>
      <c r="JU81" s="124"/>
      <c r="JV81" s="124"/>
      <c r="JW81" s="124"/>
      <c r="JX81" s="124"/>
      <c r="JY81" s="124"/>
      <c r="JZ81" s="124"/>
      <c r="KA81" s="124"/>
      <c r="KB81" s="124"/>
      <c r="KC81" s="124"/>
      <c r="KD81" s="124"/>
      <c r="KE81" s="124"/>
      <c r="KF81" s="124"/>
      <c r="KG81" s="124"/>
      <c r="KH81" s="124"/>
      <c r="KI81" s="124"/>
      <c r="KJ81" s="124"/>
      <c r="KK81" s="124"/>
      <c r="KL81" s="124"/>
      <c r="KM81" s="124"/>
      <c r="KN81" s="124"/>
      <c r="KO81" s="124"/>
      <c r="KP81" s="124"/>
      <c r="KQ81" s="124"/>
      <c r="KR81" s="124"/>
      <c r="KS81" s="124"/>
      <c r="KT81" s="124"/>
      <c r="KU81" s="124"/>
      <c r="KV81" s="124"/>
      <c r="KW81" s="124"/>
      <c r="KX81" s="124"/>
      <c r="KY81" s="124"/>
      <c r="KZ81" s="124"/>
      <c r="LA81" s="124"/>
      <c r="LB81" s="124"/>
      <c r="LC81" s="124"/>
      <c r="LD81" s="124"/>
      <c r="LE81" s="124"/>
      <c r="LF81" s="124"/>
      <c r="LG81" s="124"/>
      <c r="LH81" s="124"/>
      <c r="LI81" s="124"/>
      <c r="LJ81" s="124"/>
      <c r="LK81" s="124"/>
      <c r="LL81" s="124"/>
      <c r="LM81" s="124"/>
      <c r="LN81" s="124"/>
      <c r="LO81" s="124"/>
      <c r="LP81" s="124"/>
      <c r="LQ81" s="124"/>
      <c r="LR81" s="124"/>
      <c r="LS81" s="124"/>
      <c r="LT81" s="124"/>
      <c r="LU81" s="124"/>
      <c r="LV81" s="124"/>
      <c r="LW81" s="124"/>
      <c r="LX81" s="124"/>
      <c r="LY81" s="124"/>
      <c r="LZ81" s="124"/>
      <c r="MA81" s="124"/>
      <c r="MB81" s="124"/>
      <c r="MC81" s="124"/>
      <c r="MD81" s="124"/>
      <c r="ME81" s="124"/>
      <c r="MF81" s="124"/>
      <c r="MG81" s="124"/>
      <c r="MH81" s="124"/>
      <c r="MI81" s="124"/>
      <c r="MJ81" s="124"/>
      <c r="MK81" s="124"/>
      <c r="ML81" s="124"/>
      <c r="MM81" s="124"/>
      <c r="MN81" s="124"/>
      <c r="MO81" s="124"/>
      <c r="MP81" s="124"/>
      <c r="MQ81" s="124"/>
      <c r="MR81" s="124"/>
      <c r="MS81" s="124"/>
      <c r="MT81" s="124"/>
      <c r="MU81" s="124"/>
      <c r="MV81" s="124"/>
      <c r="MW81" s="124"/>
      <c r="MX81" s="124"/>
      <c r="MY81" s="124"/>
      <c r="MZ81" s="25"/>
      <c r="NA81" s="25"/>
      <c r="NB81" s="24"/>
      <c r="NC81" s="2"/>
      <c r="ND81" s="113"/>
      <c r="NE81" s="114"/>
      <c r="NF81" s="114"/>
      <c r="NG81" s="114"/>
      <c r="NH81" s="114"/>
      <c r="NI81" s="114"/>
      <c r="NJ81" s="114"/>
      <c r="NK81" s="114"/>
      <c r="NL81" s="114"/>
      <c r="NM81" s="114"/>
      <c r="NN81" s="114"/>
      <c r="NO81" s="114"/>
      <c r="NP81" s="114"/>
      <c r="NQ81" s="114"/>
      <c r="NR81" s="115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5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MFX+W1fz9Kj4UHN1pc5qsUj4fIqoghcYaNC5tKlqIqx7Wv+PEt1tSek0R6/BG5Q5Gv/1ZZtIWIOp0Fe327RIbg==" saltValue="IEhsrS6WRZRLU36InFLovw==" spinCount="100000" sheet="1" objects="1" scenarios="1" formatCells="0" formatColumns="0" formatRows="0"/>
  <mergeCells count="213">
    <mergeCell ref="ND66:NR82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ND65:NR65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GC78:GK78"/>
    <mergeCell ref="GL78:GZ78"/>
    <mergeCell ref="IE77:IS77"/>
    <mergeCell ref="EL52:FD52"/>
    <mergeCell ref="FE52:FW52"/>
    <mergeCell ref="FX52:GP52"/>
    <mergeCell ref="GQ52:HI52"/>
    <mergeCell ref="H60:MV61"/>
    <mergeCell ref="CV63:FW66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JC53:JU53"/>
    <mergeCell ref="JV53:KN53"/>
    <mergeCell ref="KO53:LG53"/>
    <mergeCell ref="LH53:LZ53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ND49:NR64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LH32:LZ32"/>
    <mergeCell ref="J52:T52"/>
    <mergeCell ref="U52:AM52"/>
    <mergeCell ref="AN52:BF52"/>
    <mergeCell ref="BG52:BY52"/>
    <mergeCell ref="BZ52:CR52"/>
    <mergeCell ref="CS52:DK52"/>
    <mergeCell ref="EA52:EK52"/>
    <mergeCell ref="ND32:NR47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ND15:NR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HX8:JP8"/>
    <mergeCell ref="ND9:NE9"/>
    <mergeCell ref="FJ8:GX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7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5" t="s">
        <v>67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2" t="s">
        <v>72</v>
      </c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149" t="s">
        <v>73</v>
      </c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50" t="s">
        <v>74</v>
      </c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 t="s">
        <v>75</v>
      </c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50" t="s">
        <v>76</v>
      </c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 t="s">
        <v>77</v>
      </c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51" t="s">
        <v>78</v>
      </c>
      <c r="CN4" s="151" t="s">
        <v>79</v>
      </c>
      <c r="CO4" s="142" t="s">
        <v>80</v>
      </c>
      <c r="CP4" s="143"/>
      <c r="CQ4" s="143"/>
      <c r="CR4" s="143"/>
      <c r="CS4" s="143"/>
      <c r="CT4" s="143"/>
      <c r="CU4" s="143"/>
      <c r="CV4" s="143"/>
      <c r="CW4" s="143"/>
      <c r="CX4" s="143"/>
      <c r="CY4" s="144"/>
      <c r="CZ4" s="149" t="s">
        <v>81</v>
      </c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2" t="s">
        <v>82</v>
      </c>
      <c r="DL4" s="143"/>
      <c r="DM4" s="143"/>
      <c r="DN4" s="143"/>
      <c r="DO4" s="143"/>
      <c r="DP4" s="143"/>
      <c r="DQ4" s="143"/>
      <c r="DR4" s="143"/>
      <c r="DS4" s="143"/>
      <c r="DT4" s="143"/>
      <c r="DU4" s="144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2"/>
      <c r="CN5" s="152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281000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12</v>
      </c>
      <c r="H6" s="61" t="str">
        <f>SUBSTITUTE(H8,"　","")</f>
        <v>兵庫県神戸市</v>
      </c>
      <c r="I6" s="61" t="str">
        <f t="shared" si="1"/>
        <v>舞子駅前駐車場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立体式</v>
      </c>
      <c r="R6" s="64">
        <f t="shared" si="1"/>
        <v>18</v>
      </c>
      <c r="S6" s="63" t="str">
        <f t="shared" si="1"/>
        <v>駅</v>
      </c>
      <c r="T6" s="63" t="str">
        <f t="shared" si="1"/>
        <v>無</v>
      </c>
      <c r="U6" s="64">
        <f t="shared" si="1"/>
        <v>8843</v>
      </c>
      <c r="V6" s="64">
        <f t="shared" si="1"/>
        <v>172</v>
      </c>
      <c r="W6" s="64">
        <f t="shared" si="1"/>
        <v>300</v>
      </c>
      <c r="X6" s="63" t="str">
        <f t="shared" si="1"/>
        <v>代行制</v>
      </c>
      <c r="Y6" s="65">
        <f>IF(Y8="-",NA(),Y8)</f>
        <v>69.3</v>
      </c>
      <c r="Z6" s="65">
        <f t="shared" ref="Z6:AH6" si="2">IF(Z8="-",NA(),Z8)</f>
        <v>73.2</v>
      </c>
      <c r="AA6" s="65">
        <f t="shared" si="2"/>
        <v>72.2</v>
      </c>
      <c r="AB6" s="65">
        <f t="shared" si="2"/>
        <v>71.7</v>
      </c>
      <c r="AC6" s="65">
        <f t="shared" si="2"/>
        <v>66.099999999999994</v>
      </c>
      <c r="AD6" s="65">
        <f t="shared" si="2"/>
        <v>124.7</v>
      </c>
      <c r="AE6" s="65">
        <f t="shared" si="2"/>
        <v>135.6</v>
      </c>
      <c r="AF6" s="65">
        <f t="shared" si="2"/>
        <v>176.5</v>
      </c>
      <c r="AG6" s="65">
        <f t="shared" si="2"/>
        <v>231.4</v>
      </c>
      <c r="AH6" s="65">
        <f t="shared" si="2"/>
        <v>151.19999999999999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21.4</v>
      </c>
      <c r="AP6" s="65">
        <f t="shared" si="3"/>
        <v>24.8</v>
      </c>
      <c r="AQ6" s="65">
        <f t="shared" si="3"/>
        <v>20.3</v>
      </c>
      <c r="AR6" s="65">
        <f t="shared" si="3"/>
        <v>20.2</v>
      </c>
      <c r="AS6" s="65">
        <f t="shared" si="3"/>
        <v>19.8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479</v>
      </c>
      <c r="BA6" s="66">
        <f t="shared" si="4"/>
        <v>364</v>
      </c>
      <c r="BB6" s="66">
        <f t="shared" si="4"/>
        <v>270</v>
      </c>
      <c r="BC6" s="66">
        <f t="shared" si="4"/>
        <v>245</v>
      </c>
      <c r="BD6" s="66">
        <f t="shared" si="4"/>
        <v>196</v>
      </c>
      <c r="BE6" s="64" t="str">
        <f>IF(BE8="-","",IF(BE8="-","【-】","【"&amp;SUBSTITUTE(TEXT(BE8,"#,##0"),"-","△")&amp;"】"))</f>
        <v>【140】</v>
      </c>
      <c r="BF6" s="65">
        <f>IF(BF8="-",NA(),BF8)</f>
        <v>-57.2</v>
      </c>
      <c r="BG6" s="65">
        <f t="shared" ref="BG6:BO6" si="5">IF(BG8="-",NA(),BG8)</f>
        <v>-47.9</v>
      </c>
      <c r="BH6" s="65">
        <f t="shared" si="5"/>
        <v>-52.4</v>
      </c>
      <c r="BI6" s="65">
        <f t="shared" si="5"/>
        <v>-57</v>
      </c>
      <c r="BJ6" s="65">
        <f t="shared" si="5"/>
        <v>-84.3</v>
      </c>
      <c r="BK6" s="65">
        <f t="shared" si="5"/>
        <v>31.4</v>
      </c>
      <c r="BL6" s="65">
        <f t="shared" si="5"/>
        <v>34</v>
      </c>
      <c r="BM6" s="65">
        <f t="shared" si="5"/>
        <v>31.1</v>
      </c>
      <c r="BN6" s="65">
        <f t="shared" si="5"/>
        <v>31.8</v>
      </c>
      <c r="BO6" s="65">
        <f t="shared" si="5"/>
        <v>22.6</v>
      </c>
      <c r="BP6" s="62" t="str">
        <f>IF(BP8="-","",IF(BP8="-","【-】","【"&amp;SUBSTITUTE(TEXT(BP8,"#,##0.0"),"-","△")&amp;"】"))</f>
        <v>【45.2】</v>
      </c>
      <c r="BQ6" s="66">
        <f>IF(BQ8="-",NA(),BQ8)</f>
        <v>1442</v>
      </c>
      <c r="BR6" s="66">
        <f t="shared" ref="BR6:BZ6" si="6">IF(BR8="-",NA(),BR8)</f>
        <v>3968</v>
      </c>
      <c r="BS6" s="66">
        <f t="shared" si="6"/>
        <v>2862</v>
      </c>
      <c r="BT6" s="66">
        <f t="shared" si="6"/>
        <v>1929</v>
      </c>
      <c r="BU6" s="66">
        <f t="shared" si="6"/>
        <v>-8810</v>
      </c>
      <c r="BV6" s="66">
        <f t="shared" si="6"/>
        <v>38927</v>
      </c>
      <c r="BW6" s="66">
        <f t="shared" si="6"/>
        <v>40152</v>
      </c>
      <c r="BX6" s="66">
        <f t="shared" si="6"/>
        <v>44479</v>
      </c>
      <c r="BY6" s="66">
        <f t="shared" si="6"/>
        <v>37335</v>
      </c>
      <c r="BZ6" s="66">
        <f t="shared" si="6"/>
        <v>30964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496722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358.1</v>
      </c>
      <c r="DA6" s="65">
        <f t="shared" ref="DA6:DI6" si="8">IF(DA8="-",NA(),DA8)</f>
        <v>263.5</v>
      </c>
      <c r="DB6" s="65">
        <f t="shared" si="8"/>
        <v>202.2</v>
      </c>
      <c r="DC6" s="65">
        <f t="shared" si="8"/>
        <v>136.9</v>
      </c>
      <c r="DD6" s="65">
        <f t="shared" si="8"/>
        <v>75.2</v>
      </c>
      <c r="DE6" s="65">
        <f t="shared" si="8"/>
        <v>425</v>
      </c>
      <c r="DF6" s="65">
        <f t="shared" si="8"/>
        <v>329.2</v>
      </c>
      <c r="DG6" s="65">
        <f t="shared" si="8"/>
        <v>249.7</v>
      </c>
      <c r="DH6" s="65">
        <f t="shared" si="8"/>
        <v>279.60000000000002</v>
      </c>
      <c r="DI6" s="65">
        <f t="shared" si="8"/>
        <v>236.7</v>
      </c>
      <c r="DJ6" s="62" t="str">
        <f>IF(DJ8="-","",IF(DJ8="-","【-】","【"&amp;SUBSTITUTE(TEXT(DJ8,"#,##0.0"),"-","△")&amp;"】"))</f>
        <v>【122.6】</v>
      </c>
      <c r="DK6" s="65">
        <f>IF(DK8="-",NA(),DK8)</f>
        <v>145.30000000000001</v>
      </c>
      <c r="DL6" s="65">
        <f t="shared" ref="DL6:DT6" si="9">IF(DL8="-",NA(),DL8)</f>
        <v>168.6</v>
      </c>
      <c r="DM6" s="65">
        <f t="shared" si="9"/>
        <v>175</v>
      </c>
      <c r="DN6" s="65">
        <f t="shared" si="9"/>
        <v>188.4</v>
      </c>
      <c r="DO6" s="65">
        <f t="shared" si="9"/>
        <v>195.3</v>
      </c>
      <c r="DP6" s="65">
        <f t="shared" si="9"/>
        <v>128.80000000000001</v>
      </c>
      <c r="DQ6" s="65">
        <f t="shared" si="9"/>
        <v>129.9</v>
      </c>
      <c r="DR6" s="65">
        <f t="shared" si="9"/>
        <v>131.6</v>
      </c>
      <c r="DS6" s="65">
        <f t="shared" si="9"/>
        <v>134.19999999999999</v>
      </c>
      <c r="DT6" s="65">
        <f t="shared" si="9"/>
        <v>134.4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281000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12</v>
      </c>
      <c r="H7" s="61" t="str">
        <f t="shared" si="10"/>
        <v>兵庫県　神戸市</v>
      </c>
      <c r="I7" s="61" t="str">
        <f t="shared" si="10"/>
        <v>舞子駅前駐車場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立体式</v>
      </c>
      <c r="R7" s="64">
        <f t="shared" si="10"/>
        <v>18</v>
      </c>
      <c r="S7" s="63" t="str">
        <f t="shared" si="10"/>
        <v>駅</v>
      </c>
      <c r="T7" s="63" t="str">
        <f t="shared" si="10"/>
        <v>無</v>
      </c>
      <c r="U7" s="64">
        <f t="shared" si="10"/>
        <v>8843</v>
      </c>
      <c r="V7" s="64">
        <f t="shared" si="10"/>
        <v>172</v>
      </c>
      <c r="W7" s="64">
        <f t="shared" si="10"/>
        <v>300</v>
      </c>
      <c r="X7" s="63" t="str">
        <f t="shared" si="10"/>
        <v>代行制</v>
      </c>
      <c r="Y7" s="65">
        <f>Y8</f>
        <v>69.3</v>
      </c>
      <c r="Z7" s="65">
        <f t="shared" ref="Z7:AH7" si="11">Z8</f>
        <v>73.2</v>
      </c>
      <c r="AA7" s="65">
        <f t="shared" si="11"/>
        <v>72.2</v>
      </c>
      <c r="AB7" s="65">
        <f t="shared" si="11"/>
        <v>71.7</v>
      </c>
      <c r="AC7" s="65">
        <f t="shared" si="11"/>
        <v>66.099999999999994</v>
      </c>
      <c r="AD7" s="65">
        <f t="shared" si="11"/>
        <v>124.7</v>
      </c>
      <c r="AE7" s="65">
        <f t="shared" si="11"/>
        <v>135.6</v>
      </c>
      <c r="AF7" s="65">
        <f t="shared" si="11"/>
        <v>176.5</v>
      </c>
      <c r="AG7" s="65">
        <f t="shared" si="11"/>
        <v>231.4</v>
      </c>
      <c r="AH7" s="65">
        <f t="shared" si="11"/>
        <v>151.19999999999999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21.4</v>
      </c>
      <c r="AP7" s="65">
        <f t="shared" si="12"/>
        <v>24.8</v>
      </c>
      <c r="AQ7" s="65">
        <f t="shared" si="12"/>
        <v>20.3</v>
      </c>
      <c r="AR7" s="65">
        <f t="shared" si="12"/>
        <v>20.2</v>
      </c>
      <c r="AS7" s="65">
        <f t="shared" si="12"/>
        <v>19.8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479</v>
      </c>
      <c r="BA7" s="66">
        <f t="shared" si="13"/>
        <v>364</v>
      </c>
      <c r="BB7" s="66">
        <f t="shared" si="13"/>
        <v>270</v>
      </c>
      <c r="BC7" s="66">
        <f t="shared" si="13"/>
        <v>245</v>
      </c>
      <c r="BD7" s="66">
        <f t="shared" si="13"/>
        <v>196</v>
      </c>
      <c r="BE7" s="64"/>
      <c r="BF7" s="65">
        <f>BF8</f>
        <v>-57.2</v>
      </c>
      <c r="BG7" s="65">
        <f t="shared" ref="BG7:BO7" si="14">BG8</f>
        <v>-47.9</v>
      </c>
      <c r="BH7" s="65">
        <f t="shared" si="14"/>
        <v>-52.4</v>
      </c>
      <c r="BI7" s="65">
        <f t="shared" si="14"/>
        <v>-57</v>
      </c>
      <c r="BJ7" s="65">
        <f t="shared" si="14"/>
        <v>-84.3</v>
      </c>
      <c r="BK7" s="65">
        <f t="shared" si="14"/>
        <v>31.4</v>
      </c>
      <c r="BL7" s="65">
        <f t="shared" si="14"/>
        <v>34</v>
      </c>
      <c r="BM7" s="65">
        <f t="shared" si="14"/>
        <v>31.1</v>
      </c>
      <c r="BN7" s="65">
        <f t="shared" si="14"/>
        <v>31.8</v>
      </c>
      <c r="BO7" s="65">
        <f t="shared" si="14"/>
        <v>22.6</v>
      </c>
      <c r="BP7" s="62"/>
      <c r="BQ7" s="66">
        <f>BQ8</f>
        <v>1442</v>
      </c>
      <c r="BR7" s="66">
        <f t="shared" ref="BR7:BZ7" si="15">BR8</f>
        <v>3968</v>
      </c>
      <c r="BS7" s="66">
        <f t="shared" si="15"/>
        <v>2862</v>
      </c>
      <c r="BT7" s="66">
        <f t="shared" si="15"/>
        <v>1929</v>
      </c>
      <c r="BU7" s="66">
        <f t="shared" si="15"/>
        <v>-8810</v>
      </c>
      <c r="BV7" s="66">
        <f t="shared" si="15"/>
        <v>38927</v>
      </c>
      <c r="BW7" s="66">
        <f t="shared" si="15"/>
        <v>40152</v>
      </c>
      <c r="BX7" s="66">
        <f t="shared" si="15"/>
        <v>44479</v>
      </c>
      <c r="BY7" s="66">
        <f t="shared" si="15"/>
        <v>37335</v>
      </c>
      <c r="BZ7" s="66">
        <f t="shared" si="15"/>
        <v>30964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496722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358.1</v>
      </c>
      <c r="DA7" s="65">
        <f t="shared" ref="DA7:DI7" si="16">DA8</f>
        <v>263.5</v>
      </c>
      <c r="DB7" s="65">
        <f t="shared" si="16"/>
        <v>202.2</v>
      </c>
      <c r="DC7" s="65">
        <f t="shared" si="16"/>
        <v>136.9</v>
      </c>
      <c r="DD7" s="65">
        <f t="shared" si="16"/>
        <v>75.2</v>
      </c>
      <c r="DE7" s="65">
        <f t="shared" si="16"/>
        <v>425</v>
      </c>
      <c r="DF7" s="65">
        <f t="shared" si="16"/>
        <v>329.2</v>
      </c>
      <c r="DG7" s="65">
        <f t="shared" si="16"/>
        <v>249.7</v>
      </c>
      <c r="DH7" s="65">
        <f t="shared" si="16"/>
        <v>279.60000000000002</v>
      </c>
      <c r="DI7" s="65">
        <f t="shared" si="16"/>
        <v>236.7</v>
      </c>
      <c r="DJ7" s="62"/>
      <c r="DK7" s="65">
        <f>DK8</f>
        <v>145.30000000000001</v>
      </c>
      <c r="DL7" s="65">
        <f t="shared" ref="DL7:DT7" si="17">DL8</f>
        <v>168.6</v>
      </c>
      <c r="DM7" s="65">
        <f t="shared" si="17"/>
        <v>175</v>
      </c>
      <c r="DN7" s="65">
        <f t="shared" si="17"/>
        <v>188.4</v>
      </c>
      <c r="DO7" s="65">
        <f t="shared" si="17"/>
        <v>195.3</v>
      </c>
      <c r="DP7" s="65">
        <f t="shared" si="17"/>
        <v>128.80000000000001</v>
      </c>
      <c r="DQ7" s="65">
        <f t="shared" si="17"/>
        <v>129.9</v>
      </c>
      <c r="DR7" s="65">
        <f t="shared" si="17"/>
        <v>131.6</v>
      </c>
      <c r="DS7" s="65">
        <f t="shared" si="17"/>
        <v>134.19999999999999</v>
      </c>
      <c r="DT7" s="65">
        <f t="shared" si="17"/>
        <v>134.4</v>
      </c>
      <c r="DU7" s="62"/>
    </row>
    <row r="8" spans="1:125" s="67" customFormat="1">
      <c r="A8" s="50"/>
      <c r="B8" s="68">
        <v>2016</v>
      </c>
      <c r="C8" s="68">
        <v>281000</v>
      </c>
      <c r="D8" s="68">
        <v>47</v>
      </c>
      <c r="E8" s="68">
        <v>14</v>
      </c>
      <c r="F8" s="68">
        <v>0</v>
      </c>
      <c r="G8" s="68">
        <v>12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18</v>
      </c>
      <c r="S8" s="70" t="s">
        <v>122</v>
      </c>
      <c r="T8" s="70" t="s">
        <v>123</v>
      </c>
      <c r="U8" s="71">
        <v>8843</v>
      </c>
      <c r="V8" s="71">
        <v>172</v>
      </c>
      <c r="W8" s="71">
        <v>300</v>
      </c>
      <c r="X8" s="70" t="s">
        <v>124</v>
      </c>
      <c r="Y8" s="72">
        <v>69.3</v>
      </c>
      <c r="Z8" s="72">
        <v>73.2</v>
      </c>
      <c r="AA8" s="72">
        <v>72.2</v>
      </c>
      <c r="AB8" s="72">
        <v>71.7</v>
      </c>
      <c r="AC8" s="72">
        <v>66.099999999999994</v>
      </c>
      <c r="AD8" s="72">
        <v>124.7</v>
      </c>
      <c r="AE8" s="72">
        <v>135.6</v>
      </c>
      <c r="AF8" s="72">
        <v>176.5</v>
      </c>
      <c r="AG8" s="72">
        <v>231.4</v>
      </c>
      <c r="AH8" s="72">
        <v>151.19999999999999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21.4</v>
      </c>
      <c r="AP8" s="72">
        <v>24.8</v>
      </c>
      <c r="AQ8" s="72">
        <v>20.3</v>
      </c>
      <c r="AR8" s="72">
        <v>20.2</v>
      </c>
      <c r="AS8" s="72">
        <v>19.8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479</v>
      </c>
      <c r="BA8" s="73">
        <v>364</v>
      </c>
      <c r="BB8" s="73">
        <v>270</v>
      </c>
      <c r="BC8" s="73">
        <v>245</v>
      </c>
      <c r="BD8" s="73">
        <v>196</v>
      </c>
      <c r="BE8" s="73">
        <v>140</v>
      </c>
      <c r="BF8" s="72">
        <v>-57.2</v>
      </c>
      <c r="BG8" s="72">
        <v>-47.9</v>
      </c>
      <c r="BH8" s="72">
        <v>-52.4</v>
      </c>
      <c r="BI8" s="72">
        <v>-57</v>
      </c>
      <c r="BJ8" s="72">
        <v>-84.3</v>
      </c>
      <c r="BK8" s="72">
        <v>31.4</v>
      </c>
      <c r="BL8" s="72">
        <v>34</v>
      </c>
      <c r="BM8" s="72">
        <v>31.1</v>
      </c>
      <c r="BN8" s="72">
        <v>31.8</v>
      </c>
      <c r="BO8" s="72">
        <v>22.6</v>
      </c>
      <c r="BP8" s="69">
        <v>45.2</v>
      </c>
      <c r="BQ8" s="73">
        <v>1442</v>
      </c>
      <c r="BR8" s="73">
        <v>3968</v>
      </c>
      <c r="BS8" s="73">
        <v>2862</v>
      </c>
      <c r="BT8" s="74">
        <v>1929</v>
      </c>
      <c r="BU8" s="74">
        <v>-8810</v>
      </c>
      <c r="BV8" s="73">
        <v>38927</v>
      </c>
      <c r="BW8" s="73">
        <v>40152</v>
      </c>
      <c r="BX8" s="73">
        <v>44479</v>
      </c>
      <c r="BY8" s="73">
        <v>37335</v>
      </c>
      <c r="BZ8" s="73">
        <v>30964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496722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358.1</v>
      </c>
      <c r="DA8" s="72">
        <v>263.5</v>
      </c>
      <c r="DB8" s="72">
        <v>202.2</v>
      </c>
      <c r="DC8" s="72">
        <v>136.9</v>
      </c>
      <c r="DD8" s="72">
        <v>75.2</v>
      </c>
      <c r="DE8" s="72">
        <v>425</v>
      </c>
      <c r="DF8" s="72">
        <v>329.2</v>
      </c>
      <c r="DG8" s="72">
        <v>249.7</v>
      </c>
      <c r="DH8" s="72">
        <v>279.60000000000002</v>
      </c>
      <c r="DI8" s="72">
        <v>236.7</v>
      </c>
      <c r="DJ8" s="69">
        <v>122.6</v>
      </c>
      <c r="DK8" s="72">
        <v>145.30000000000001</v>
      </c>
      <c r="DL8" s="72">
        <v>168.6</v>
      </c>
      <c r="DM8" s="72">
        <v>175</v>
      </c>
      <c r="DN8" s="72">
        <v>188.4</v>
      </c>
      <c r="DO8" s="72">
        <v>195.3</v>
      </c>
      <c r="DP8" s="72">
        <v>128.80000000000001</v>
      </c>
      <c r="DQ8" s="72">
        <v>129.9</v>
      </c>
      <c r="DR8" s="72">
        <v>131.6</v>
      </c>
      <c r="DS8" s="72">
        <v>134.19999999999999</v>
      </c>
      <c r="DT8" s="72">
        <v>134.4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2018-03-20T01:53:30Z</cp:lastPrinted>
  <dcterms:created xsi:type="dcterms:W3CDTF">2018-02-09T01:50:21Z</dcterms:created>
  <dcterms:modified xsi:type="dcterms:W3CDTF">2018-03-26T02:12:29Z</dcterms:modified>
  <cp:category/>
</cp:coreProperties>
</file>