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LH31" i="4" s="1"/>
  <c r="DM7" i="5"/>
  <c r="DL7" i="5"/>
  <c r="JV31" i="4" s="1"/>
  <c r="DK7" i="5"/>
  <c r="DI7" i="5"/>
  <c r="MI78" i="4" s="1"/>
  <c r="DH7" i="5"/>
  <c r="DG7" i="5"/>
  <c r="LE78" i="4" s="1"/>
  <c r="DF7" i="5"/>
  <c r="DE7" i="5"/>
  <c r="KA78" i="4" s="1"/>
  <c r="DD7" i="5"/>
  <c r="DC7" i="5"/>
  <c r="LT77" i="4" s="1"/>
  <c r="DB7" i="5"/>
  <c r="DA7" i="5"/>
  <c r="KP77" i="4" s="1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JV52" i="4" s="1"/>
  <c r="BQ7" i="5"/>
  <c r="BO7" i="5"/>
  <c r="BN7" i="5"/>
  <c r="BM7" i="5"/>
  <c r="BL7" i="5"/>
  <c r="BK7" i="5"/>
  <c r="BJ7" i="5"/>
  <c r="BI7" i="5"/>
  <c r="BH7" i="5"/>
  <c r="BG7" i="5"/>
  <c r="BF7" i="5"/>
  <c r="BD7" i="5"/>
  <c r="CS53" i="4" s="1"/>
  <c r="BC7" i="5"/>
  <c r="BB7" i="5"/>
  <c r="BG53" i="4" s="1"/>
  <c r="BA7" i="5"/>
  <c r="AZ7" i="5"/>
  <c r="U53" i="4" s="1"/>
  <c r="AY7" i="5"/>
  <c r="AX7" i="5"/>
  <c r="BZ52" i="4" s="1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U32" i="4" s="1"/>
  <c r="AC7" i="5"/>
  <c r="AB7" i="5"/>
  <c r="BZ31" i="4" s="1"/>
  <c r="AA7" i="5"/>
  <c r="Z7" i="5"/>
  <c r="AN31" i="4" s="1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HJ53" i="4"/>
  <c r="GQ53" i="4"/>
  <c r="FX53" i="4"/>
  <c r="FE53" i="4"/>
  <c r="EL53" i="4"/>
  <c r="BZ53" i="4"/>
  <c r="AN53" i="4"/>
  <c r="MA52" i="4"/>
  <c r="KO52" i="4"/>
  <c r="JC52" i="4"/>
  <c r="HJ52" i="4"/>
  <c r="GQ52" i="4"/>
  <c r="FX52" i="4"/>
  <c r="FE52" i="4"/>
  <c r="EL52" i="4"/>
  <c r="CS52" i="4"/>
  <c r="BG52" i="4"/>
  <c r="U52" i="4"/>
  <c r="LH32" i="4"/>
  <c r="JV32" i="4"/>
  <c r="HJ32" i="4"/>
  <c r="GQ32" i="4"/>
  <c r="FX32" i="4"/>
  <c r="FE32" i="4"/>
  <c r="EL32" i="4"/>
  <c r="BZ32" i="4"/>
  <c r="AN32" i="4"/>
  <c r="MA31" i="4"/>
  <c r="KO31" i="4"/>
  <c r="JC31" i="4"/>
  <c r="HJ31" i="4"/>
  <c r="GQ31" i="4"/>
  <c r="FX31" i="4"/>
  <c r="FE31" i="4"/>
  <c r="EL31" i="4"/>
  <c r="CS31" i="4"/>
  <c r="BG31" i="4"/>
  <c r="U31" i="4"/>
  <c r="JQ10" i="4"/>
  <c r="DU10" i="4"/>
  <c r="CF10" i="4"/>
  <c r="AQ10" i="4"/>
  <c r="B10" i="4"/>
  <c r="LJ8" i="4"/>
  <c r="HX8" i="4"/>
  <c r="DU8" i="4"/>
  <c r="CF8" i="4"/>
  <c r="AQ8" i="4"/>
  <c r="B8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Z30" i="4" l="1"/>
  <c r="BK76" i="4"/>
  <c r="LH51" i="4"/>
  <c r="LT76" i="4"/>
  <c r="GQ51" i="4"/>
  <c r="LH30" i="4"/>
  <c r="GQ30" i="4"/>
  <c r="IE76" i="4"/>
  <c r="BZ51" i="4"/>
  <c r="BG30" i="4"/>
  <c r="KO30" i="4"/>
  <c r="AV76" i="4"/>
  <c r="KO51" i="4"/>
  <c r="LE76" i="4"/>
  <c r="FX51" i="4"/>
  <c r="HP76" i="4"/>
  <c r="BG51" i="4"/>
  <c r="FX30" i="4"/>
  <c r="HA76" i="4"/>
  <c r="AN51" i="4"/>
  <c r="FE30" i="4"/>
  <c r="JV51" i="4"/>
  <c r="JV30" i="4"/>
  <c r="AN30" i="4"/>
  <c r="AG76" i="4"/>
  <c r="KP76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<sst xmlns="http://schemas.openxmlformats.org/spreadsheetml/2006/main" count="286" uniqueCount="135">
  <si>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</si>
  <si>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</si>
  <si>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</si>
  <si>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</si>
  <si>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</si>
  <si>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</si>
  <si>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</si>
  <si>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</si>
  <si>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</si>
  <si>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</si>
  <si>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</si>
  <si>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</si>
  <si>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</si>
  <si>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</si>
  <si>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</si>
  <si>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</si>
  <si>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</si>
  <si>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</si>
  <si>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</si>
  <si>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</si>
  <si>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</si>
  <si>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</si>
  <si>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</si>
  <si>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</si>
  <si>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</si>
  <si>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</si>
  <si>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</si>
  <si>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</si>
  <si>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</si>
  <si>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</si>
  <si>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</si>
  <si>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</si>
  <si>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</si>
  <si>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</si>
  <si>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</si>
  <si>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</si>
  <si>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</si>
  <si>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</si>
  <si>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</si>
  <si>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</si>
  <si>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</si>
  <si>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</si>
  <si>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</si>
  <si>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</si>
  <si>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</si>
  <si>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</si>
  <si>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</si>
  <si>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</si>
  <si>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</si>
  <si>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</si>
  <si>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</si>
  <si>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</si>
  <si>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</si>
  <si>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</si>
  <si>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</si>
  <si>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</si>
  <si>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</si>
  <si>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</si>
  <si>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</si>
  <si>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</si>
  <si>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</si>
  <si>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</si>
  <si>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</si>
  <si>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</si>
  <si>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</si>
  <si>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</si>
  <si>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</si>
  <si>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</si>
  <si>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</si>
  <si>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</si>
  <si>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</si>
  <si>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</si>
  <si>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</si>
  <si>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</si>
  <si>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</si>
  <si>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</si>
  <si>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</si>
  <si>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</si>
  <si>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</si>
  <si>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</si>
  <si>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</si>
  <si>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</si>
  <si>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</si>
  <si>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</si>
  <si>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</si>
  <si>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</si>
  <si>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</si>
  <si>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</si>
  <si>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</si>
  <si>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</si>
  <si>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</si>
  <si>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</si>
  <si>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</si>
  <si>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</si>
  <si>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</si>
  <si>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</si>
  <si>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</si>
  <si>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</si>
  <si>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</si>
  <si>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</si>
  <si>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</si>
  <si>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</si>
  <si>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</si>
  <si>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</si>
  <si>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</si>
  <si>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</si>
  <si>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</si>
  <si>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</si>
  <si>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</si>
  <si>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</si>
  <si>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</si>
  <si>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</si>
  <si>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</si>
  <si>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</si>
  <si>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小町駐車場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</si>
  <si>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</si>
  <si>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</si>
  <si>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</si>
  <si>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</si>
  <si>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</si>
  <si>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</si>
  <si>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</si>
  <si>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</si>
  <si>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</si>
  <si>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</si>
  <si>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</si>
  <si>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</si>
  <si>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</si>
  <si>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</si>
  <si>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</si>
  <si>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6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</si>
  <si>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6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</si>
  <si>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6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</si>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</sst>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567.6</c:v>
                </c:pt>
                <c:pt idx="1">
                  <c:v>626.70000000000005</c:v>
                </c:pt>
                <c:pt idx="2">
                  <c:v>612</c:v>
                </c:pt>
                <c:pt idx="3">
                  <c:v>776.9</c:v>
                </c:pt>
                <c:pt idx="4">
                  <c:v>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0800"/>
        <c:axId val="27371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0800"/>
        <c:axId val="273711192"/>
      </c:lineChart>
      <c:dateAx>
        <c:axId val="27371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1192"/>
        <c:crosses val="autoZero"/>
        <c:auto val="1"/>
        <c:lblOffset val="100"/>
        <c:baseTimeUnit val="years"/>
      </c:dateAx>
      <c:valAx>
        <c:axId val="27371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0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1976"/>
        <c:axId val="27371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1976"/>
        <c:axId val="273712368"/>
      </c:lineChart>
      <c:dateAx>
        <c:axId val="273711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2368"/>
        <c:crosses val="autoZero"/>
        <c:auto val="1"/>
        <c:lblOffset val="100"/>
        <c:baseTimeUnit val="years"/>
      </c:dateAx>
      <c:valAx>
        <c:axId val="27371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1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3152"/>
        <c:axId val="27371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3152"/>
        <c:axId val="273713544"/>
      </c:lineChart>
      <c:dateAx>
        <c:axId val="27371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3544"/>
        <c:crosses val="autoZero"/>
        <c:auto val="1"/>
        <c:lblOffset val="100"/>
        <c:baseTimeUnit val="years"/>
      </c:dateAx>
      <c:valAx>
        <c:axId val="27371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4328"/>
        <c:axId val="3134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4328"/>
        <c:axId val="313403552"/>
      </c:lineChart>
      <c:dateAx>
        <c:axId val="27371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03552"/>
        <c:crosses val="autoZero"/>
        <c:auto val="1"/>
        <c:lblOffset val="100"/>
        <c:baseTimeUnit val="years"/>
      </c:dateAx>
      <c:valAx>
        <c:axId val="31340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4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04336"/>
        <c:axId val="31340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04336"/>
        <c:axId val="313404728"/>
      </c:lineChart>
      <c:dateAx>
        <c:axId val="31340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04728"/>
        <c:crosses val="autoZero"/>
        <c:auto val="1"/>
        <c:lblOffset val="100"/>
        <c:baseTimeUnit val="years"/>
      </c:dateAx>
      <c:valAx>
        <c:axId val="31340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40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05512"/>
        <c:axId val="31340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05512"/>
        <c:axId val="313405904"/>
      </c:lineChart>
      <c:dateAx>
        <c:axId val="313405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05904"/>
        <c:crosses val="autoZero"/>
        <c:auto val="1"/>
        <c:lblOffset val="100"/>
        <c:baseTimeUnit val="years"/>
      </c:dateAx>
      <c:valAx>
        <c:axId val="31340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3405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450</c:v>
                </c:pt>
                <c:pt idx="1">
                  <c:v>476.5</c:v>
                </c:pt>
                <c:pt idx="2">
                  <c:v>467.6</c:v>
                </c:pt>
                <c:pt idx="3">
                  <c:v>488.2</c:v>
                </c:pt>
                <c:pt idx="4">
                  <c:v>476.5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06688"/>
        <c:axId val="31340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06688"/>
        <c:axId val="313407080"/>
      </c:lineChart>
      <c:dateAx>
        <c:axId val="3134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07080"/>
        <c:crosses val="autoZero"/>
        <c:auto val="1"/>
        <c:lblOffset val="100"/>
        <c:baseTimeUnit val="years"/>
      </c:dateAx>
      <c:valAx>
        <c:axId val="31340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40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84</c:v>
                </c:pt>
                <c:pt idx="2">
                  <c:v>83.6</c:v>
                </c:pt>
                <c:pt idx="3">
                  <c:v>87.1</c:v>
                </c:pt>
                <c:pt idx="4">
                  <c:v>85.9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89536"/>
        <c:axId val="59208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89536"/>
        <c:axId val="592089928"/>
      </c:lineChart>
      <c:dateAx>
        <c:axId val="5920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2089928"/>
        <c:crosses val="autoZero"/>
        <c:auto val="1"/>
        <c:lblOffset val="100"/>
        <c:baseTimeUnit val="years"/>
      </c:dateAx>
      <c:valAx>
        <c:axId val="59208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208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28853</c:v>
                </c:pt>
                <c:pt idx="1">
                  <c:v>31850</c:v>
                </c:pt>
                <c:pt idx="2">
                  <c:v>32243</c:v>
                </c:pt>
                <c:pt idx="3">
                  <c:v>34846</c:v>
                </c:pt>
                <c:pt idx="4">
                  <c:v>32840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90712"/>
        <c:axId val="5920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0712"/>
        <c:axId val="592091104"/>
      </c:lineChart>
      <c:dateAx>
        <c:axId val="59209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2091104"/>
        <c:crosses val="autoZero"/>
        <c:auto val="1"/>
        <c:lblOffset val="100"/>
        <c:baseTimeUnit val="years"/>
      </c:dateAx>
      <c:valAx>
        <c:axId val="5920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2090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広島県広島市　小町駐車場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982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46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34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130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567.6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626.70000000000005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612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776.9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709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450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476.5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467.6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488.2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476.5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131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82.4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84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83.6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87.1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85.9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28853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31850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32243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34846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32840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32573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6</v>
      </c>
      <c r="H6" s="61" t="str">
        <f>SUBSTITUTE(H8,"　","")</f>
        <v>広島県広島市</v>
      </c>
      <c r="I6" s="61" t="str">
        <f t="shared" si="1"/>
        <v>小町駐車場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46</v>
      </c>
      <c r="S6" s="63" t="str">
        <f t="shared" si="1"/>
        <v>公共施設</v>
      </c>
      <c r="T6" s="63" t="str">
        <f t="shared" si="1"/>
        <v>無</v>
      </c>
      <c r="U6" s="64">
        <f t="shared" si="1"/>
        <v>982</v>
      </c>
      <c r="V6" s="64">
        <f t="shared" si="1"/>
        <v>34</v>
      </c>
      <c r="W6" s="64">
        <f t="shared" si="1"/>
        <v>300</v>
      </c>
      <c r="X6" s="63" t="str">
        <f t="shared" si="1"/>
        <v>利用料金制</v>
      </c>
      <c r="Y6" s="65">
        <f>IF(Y8="-",NA(),Y8)</f>
        <v>567.6</v>
      </c>
      <c r="Z6" s="65">
        <f t="shared" ref="Z6:AH6" si="2">IF(Z8="-",NA(),Z8)</f>
        <v>626.70000000000005</v>
      </c>
      <c r="AA6" s="65">
        <f t="shared" si="2"/>
        <v>612</v>
      </c>
      <c r="AB6" s="65">
        <f t="shared" si="2"/>
        <v>776.9</v>
      </c>
      <c r="AC6" s="65">
        <f t="shared" si="2"/>
        <v>709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82.4</v>
      </c>
      <c r="BG6" s="65">
        <f t="shared" ref="BG6:BO6" si="5">IF(BG8="-",NA(),BG8)</f>
        <v>84</v>
      </c>
      <c r="BH6" s="65">
        <f t="shared" si="5"/>
        <v>83.6</v>
      </c>
      <c r="BI6" s="65">
        <f t="shared" si="5"/>
        <v>87.1</v>
      </c>
      <c r="BJ6" s="65">
        <f t="shared" si="5"/>
        <v>85.9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28853</v>
      </c>
      <c r="BR6" s="66">
        <f t="shared" ref="BR6:BZ6" si="6">IF(BR8="-",NA(),BR8)</f>
        <v>31850</v>
      </c>
      <c r="BS6" s="66">
        <f t="shared" si="6"/>
        <v>32243</v>
      </c>
      <c r="BT6" s="66">
        <f t="shared" si="6"/>
        <v>34846</v>
      </c>
      <c r="BU6" s="66">
        <f t="shared" si="6"/>
        <v>32840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32573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450</v>
      </c>
      <c r="DL6" s="65">
        <f t="shared" ref="DL6:DT6" si="9">IF(DL8="-",NA(),DL8)</f>
        <v>476.5</v>
      </c>
      <c r="DM6" s="65">
        <f t="shared" si="9"/>
        <v>467.6</v>
      </c>
      <c r="DN6" s="65">
        <f t="shared" si="9"/>
        <v>488.2</v>
      </c>
      <c r="DO6" s="65">
        <f t="shared" si="9"/>
        <v>476.5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6</v>
      </c>
      <c r="H7" s="61" t="str">
        <f t="shared" si="10"/>
        <v>広島県　広島市</v>
      </c>
      <c r="I7" s="61" t="str">
        <f t="shared" si="10"/>
        <v>小町駐車場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46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982</v>
      </c>
      <c r="V7" s="64">
        <f t="shared" si="10"/>
        <v>34</v>
      </c>
      <c r="W7" s="64">
        <f t="shared" si="10"/>
        <v>300</v>
      </c>
      <c r="X7" s="63" t="str">
        <f t="shared" si="10"/>
        <v>利用料金制</v>
      </c>
      <c r="Y7" s="65">
        <f>Y8</f>
        <v>567.6</v>
      </c>
      <c r="Z7" s="65">
        <f t="shared" ref="Z7:AH7" si="11">Z8</f>
        <v>626.70000000000005</v>
      </c>
      <c r="AA7" s="65">
        <f t="shared" si="11"/>
        <v>612</v>
      </c>
      <c r="AB7" s="65">
        <f t="shared" si="11"/>
        <v>776.9</v>
      </c>
      <c r="AC7" s="65">
        <f t="shared" si="11"/>
        <v>709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82.4</v>
      </c>
      <c r="BG7" s="65">
        <f t="shared" ref="BG7:BO7" si="14">BG8</f>
        <v>84</v>
      </c>
      <c r="BH7" s="65">
        <f t="shared" si="14"/>
        <v>83.6</v>
      </c>
      <c r="BI7" s="65">
        <f t="shared" si="14"/>
        <v>87.1</v>
      </c>
      <c r="BJ7" s="65">
        <f t="shared" si="14"/>
        <v>85.9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28853</v>
      </c>
      <c r="BR7" s="66">
        <f t="shared" ref="BR7:BZ7" si="15">BR8</f>
        <v>31850</v>
      </c>
      <c r="BS7" s="66">
        <f t="shared" si="15"/>
        <v>32243</v>
      </c>
      <c r="BT7" s="66">
        <f t="shared" si="15"/>
        <v>34846</v>
      </c>
      <c r="BU7" s="66">
        <f t="shared" si="15"/>
        <v>32840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32573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450</v>
      </c>
      <c r="DL7" s="65">
        <f t="shared" ref="DL7:DT7" si="17">DL8</f>
        <v>476.5</v>
      </c>
      <c r="DM7" s="65">
        <f t="shared" si="17"/>
        <v>467.6</v>
      </c>
      <c r="DN7" s="65">
        <f t="shared" si="17"/>
        <v>488.2</v>
      </c>
      <c r="DO7" s="65">
        <f t="shared" si="17"/>
        <v>476.5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6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46</v>
      </c>
      <c r="S8" s="70" t="s">
        <v>122</v>
      </c>
      <c r="T8" s="70" t="s">
        <v>123</v>
      </c>
      <c r="U8" s="71">
        <v>982</v>
      </c>
      <c r="V8" s="71">
        <v>34</v>
      </c>
      <c r="W8" s="71">
        <v>300</v>
      </c>
      <c r="X8" s="70" t="s">
        <v>124</v>
      </c>
      <c r="Y8" s="72">
        <v>567.6</v>
      </c>
      <c r="Z8" s="72">
        <v>626.70000000000005</v>
      </c>
      <c r="AA8" s="72">
        <v>612</v>
      </c>
      <c r="AB8" s="72">
        <v>776.9</v>
      </c>
      <c r="AC8" s="72">
        <v>709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82.4</v>
      </c>
      <c r="BG8" s="72">
        <v>84</v>
      </c>
      <c r="BH8" s="72">
        <v>83.6</v>
      </c>
      <c r="BI8" s="72">
        <v>87.1</v>
      </c>
      <c r="BJ8" s="72">
        <v>85.9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28853</v>
      </c>
      <c r="BR8" s="73">
        <v>31850</v>
      </c>
      <c r="BS8" s="73">
        <v>32243</v>
      </c>
      <c r="BT8" s="74">
        <v>34846</v>
      </c>
      <c r="BU8" s="74">
        <v>32840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32573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450</v>
      </c>
      <c r="DL8" s="72">
        <v>476.5</v>
      </c>
      <c r="DM8" s="72">
        <v>467.6</v>
      </c>
      <c r="DN8" s="72">
        <v>488.2</v>
      </c>
      <c r="DO8" s="72">
        <v>476.5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dcterms:created xsi:type="dcterms:W3CDTF">2018-02-09T01:51:41Z</dcterms:created>
  <dcterms:modified xsi:type="dcterms:W3CDTF">2018-03-26T02:15:44Z</dcterms:modified>
  <cp:category/>
</cp:coreProperties>
</file>