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資産評価室\家屋係\04 概要調書・収入見込\概要調書\平29概調\【作業中】概調公表用\全国・大都市・都市・町村計\3_所有者区分\"/>
    </mc:Choice>
  </mc:AlternateContent>
  <bookViews>
    <workbookView xWindow="0" yWindow="0" windowWidth="19200" windowHeight="10800"/>
  </bookViews>
  <sheets>
    <sheet name="00-02-03全国計" sheetId="7" r:id="rId1"/>
    <sheet name="00-02-03大都市計" sheetId="8" r:id="rId2"/>
    <sheet name="00-02-03都市計" sheetId="9" r:id="rId3"/>
    <sheet name="00-02-03町村計" sheetId="10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8" i="10" l="1"/>
  <c r="S17" i="10"/>
  <c r="S16" i="10"/>
  <c r="S15" i="10"/>
  <c r="S14" i="10"/>
  <c r="S13" i="10"/>
  <c r="S12" i="10"/>
  <c r="S11" i="10"/>
  <c r="S10" i="10"/>
  <c r="S18" i="9"/>
  <c r="S17" i="9"/>
  <c r="S16" i="9"/>
  <c r="S15" i="9"/>
  <c r="S14" i="9"/>
  <c r="S13" i="9"/>
  <c r="S12" i="9"/>
  <c r="S11" i="9"/>
  <c r="S10" i="9"/>
  <c r="S18" i="8"/>
  <c r="S17" i="8"/>
  <c r="S16" i="8"/>
  <c r="S15" i="8"/>
  <c r="S14" i="8"/>
  <c r="S13" i="8"/>
  <c r="S12" i="8"/>
  <c r="S11" i="8"/>
  <c r="S10" i="8"/>
  <c r="N18" i="10"/>
  <c r="N17" i="10"/>
  <c r="N16" i="10"/>
  <c r="N15" i="10"/>
  <c r="N14" i="10"/>
  <c r="N13" i="10"/>
  <c r="N12" i="10"/>
  <c r="N11" i="10"/>
  <c r="N10" i="10"/>
  <c r="N18" i="9"/>
  <c r="N17" i="9"/>
  <c r="N16" i="9"/>
  <c r="N15" i="9"/>
  <c r="N14" i="9"/>
  <c r="N13" i="9"/>
  <c r="N12" i="9"/>
  <c r="N11" i="9"/>
  <c r="N10" i="9"/>
  <c r="N18" i="8"/>
  <c r="N17" i="8"/>
  <c r="N16" i="8"/>
  <c r="N15" i="8"/>
  <c r="N14" i="8"/>
  <c r="N13" i="8"/>
  <c r="N12" i="8"/>
  <c r="N11" i="8"/>
  <c r="N10" i="8"/>
  <c r="G18" i="10"/>
  <c r="G17" i="10"/>
  <c r="G16" i="10"/>
  <c r="G15" i="10"/>
  <c r="G14" i="10"/>
  <c r="G13" i="10"/>
  <c r="G12" i="10"/>
  <c r="G11" i="10"/>
  <c r="G10" i="10"/>
  <c r="G18" i="9"/>
  <c r="G17" i="9"/>
  <c r="G16" i="9"/>
  <c r="G15" i="9"/>
  <c r="G14" i="9"/>
  <c r="G13" i="9"/>
  <c r="G12" i="9"/>
  <c r="G11" i="9"/>
  <c r="G10" i="9"/>
  <c r="G18" i="8"/>
  <c r="G17" i="8"/>
  <c r="G16" i="8"/>
  <c r="G15" i="8"/>
  <c r="G14" i="8"/>
  <c r="G13" i="8"/>
  <c r="G12" i="8"/>
  <c r="G11" i="8"/>
  <c r="G10" i="8"/>
  <c r="S18" i="7"/>
  <c r="S17" i="7"/>
  <c r="S16" i="7"/>
  <c r="S15" i="7"/>
  <c r="S14" i="7"/>
  <c r="S13" i="7"/>
  <c r="S12" i="7"/>
  <c r="S11" i="7"/>
  <c r="S10" i="7"/>
  <c r="N18" i="7"/>
  <c r="N17" i="7"/>
  <c r="N16" i="7"/>
  <c r="N15" i="7"/>
  <c r="N14" i="7"/>
  <c r="N13" i="7"/>
  <c r="N12" i="7"/>
  <c r="N11" i="7"/>
  <c r="N10" i="7"/>
  <c r="G18" i="7"/>
  <c r="G17" i="7"/>
  <c r="G16" i="7"/>
  <c r="G15" i="7"/>
  <c r="G14" i="7"/>
  <c r="G13" i="7"/>
  <c r="G12" i="7"/>
  <c r="G11" i="7"/>
  <c r="G10" i="7"/>
</calcChain>
</file>

<file path=xl/sharedStrings.xml><?xml version="1.0" encoding="utf-8"?>
<sst xmlns="http://schemas.openxmlformats.org/spreadsheetml/2006/main" count="257" uniqueCount="38">
  <si>
    <t>３　所有者区分による家屋に関する調</t>
    <rPh sb="2" eb="5">
      <t>ショユウシャ</t>
    </rPh>
    <rPh sb="5" eb="7">
      <t>クブン</t>
    </rPh>
    <rPh sb="10" eb="12">
      <t>カオク</t>
    </rPh>
    <rPh sb="13" eb="14">
      <t>カン</t>
    </rPh>
    <rPh sb="16" eb="17">
      <t>シラ</t>
    </rPh>
    <phoneticPr fontId="2"/>
  </si>
  <si>
    <t>区分</t>
    <rPh sb="0" eb="2">
      <t>クブン</t>
    </rPh>
    <phoneticPr fontId="2"/>
  </si>
  <si>
    <t>個　　人　　が　　所　　有　　す　　る　　家　　屋</t>
    <rPh sb="0" eb="1">
      <t>コ</t>
    </rPh>
    <rPh sb="3" eb="4">
      <t>ヒト</t>
    </rPh>
    <rPh sb="9" eb="10">
      <t>ショ</t>
    </rPh>
    <rPh sb="12" eb="13">
      <t>ユウ</t>
    </rPh>
    <rPh sb="21" eb="22">
      <t>イエ</t>
    </rPh>
    <rPh sb="24" eb="25">
      <t>ヤ</t>
    </rPh>
    <phoneticPr fontId="2"/>
  </si>
  <si>
    <t>法人が所有する家屋</t>
    <rPh sb="0" eb="2">
      <t>ホウジン</t>
    </rPh>
    <rPh sb="3" eb="5">
      <t>ショユウ</t>
    </rPh>
    <rPh sb="7" eb="9">
      <t>カオク</t>
    </rPh>
    <phoneticPr fontId="2"/>
  </si>
  <si>
    <t>棟数</t>
    <rPh sb="0" eb="1">
      <t>ムネ</t>
    </rPh>
    <rPh sb="1" eb="2">
      <t>スウ</t>
    </rPh>
    <phoneticPr fontId="2"/>
  </si>
  <si>
    <t>床面積</t>
    <rPh sb="0" eb="1">
      <t>ユカ</t>
    </rPh>
    <rPh sb="1" eb="3">
      <t>メンセキ</t>
    </rPh>
    <phoneticPr fontId="2"/>
  </si>
  <si>
    <t>（㎡）</t>
    <phoneticPr fontId="2"/>
  </si>
  <si>
    <t>決定価格</t>
    <rPh sb="0" eb="2">
      <t>ケッテイ</t>
    </rPh>
    <rPh sb="2" eb="4">
      <t>カカク</t>
    </rPh>
    <phoneticPr fontId="2"/>
  </si>
  <si>
    <t>（千円）</t>
    <rPh sb="1" eb="3">
      <t>センエン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</si>
  <si>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</si>
  <si>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</si>
  <si>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</si>
  <si>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（円）</t>
    <rPh sb="1" eb="2">
      <t>エン</t>
    </rPh>
    <phoneticPr fontId="2"/>
  </si>
  <si>
    <t>木造</t>
    <rPh sb="0" eb="2">
      <t>モクゾウ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</si>
  <si>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</si>
  <si>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</si>
  <si>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総数</t>
    <rPh sb="0" eb="2">
      <t>ソウスウ</t>
    </rPh>
    <phoneticPr fontId="2"/>
  </si>
  <si>
    <t>法定免税点
未満のもの</t>
    <rPh sb="0" eb="2">
      <t>ホウテイ</t>
    </rPh>
    <rPh sb="2" eb="4">
      <t>メンゼイ</t>
    </rPh>
    <rPh sb="4" eb="5">
      <t>テン</t>
    </rPh>
    <rPh sb="6" eb="8">
      <t>ミマン</t>
    </rPh>
    <phoneticPr fontId="2"/>
  </si>
  <si>
    <t>法定免税点
以上のもの</t>
    <rPh sb="0" eb="2">
      <t>ホウテイ</t>
    </rPh>
    <rPh sb="2" eb="4">
      <t>メンゼイ</t>
    </rPh>
    <rPh sb="4" eb="5">
      <t>テン</t>
    </rPh>
    <rPh sb="6" eb="8">
      <t>イジョウ</t>
    </rPh>
    <phoneticPr fontId="2"/>
  </si>
  <si>
    <t>－所有者区分－</t>
    <rPh sb="1" eb="4">
      <t>ショユウシャ</t>
    </rPh>
    <rPh sb="4" eb="6">
      <t>クブン</t>
    </rPh>
    <phoneticPr fontId="2"/>
  </si>
  <si>
    <t>全　国　計（２－１）</t>
    <rPh sb="0" eb="1">
      <t>ゼン</t>
    </rPh>
    <rPh sb="2" eb="3">
      <t>クニ</t>
    </rPh>
    <rPh sb="4" eb="5">
      <t>ケイ</t>
    </rPh>
    <phoneticPr fontId="2"/>
  </si>
  <si>
    <t>全　国　計（２－２）</t>
    <rPh sb="0" eb="1">
      <t>ゼン</t>
    </rPh>
    <rPh sb="2" eb="3">
      <t>クニ</t>
    </rPh>
    <rPh sb="4" eb="5">
      <t>ケイ</t>
    </rPh>
    <phoneticPr fontId="2"/>
  </si>
  <si>
    <t>単位当たり</t>
    <rPh sb="0" eb="2">
      <t>タンイ</t>
    </rPh>
    <rPh sb="2" eb="3">
      <t>ア</t>
    </rPh>
    <phoneticPr fontId="2"/>
  </si>
  <si>
    <t>価格</t>
    <rPh sb="0" eb="2">
      <t>カカク</t>
    </rPh>
    <phoneticPr fontId="2"/>
  </si>
  <si>
    <t>棟数</t>
    <rPh sb="0" eb="1">
      <t>ムネ</t>
    </rPh>
    <rPh sb="1" eb="2">
      <t>スウ</t>
    </rPh>
    <phoneticPr fontId="2"/>
  </si>
  <si>
    <t>（千円）</t>
    <rPh sb="1" eb="3">
      <t>センエン</t>
    </rPh>
    <phoneticPr fontId="2"/>
  </si>
  <si>
    <t>（円）</t>
    <rPh sb="1" eb="2">
      <t>エン</t>
    </rPh>
    <phoneticPr fontId="2"/>
  </si>
  <si>
    <t>（㎡）</t>
    <phoneticPr fontId="2"/>
  </si>
  <si>
    <t>大 都 市 計（２－１）</t>
    <rPh sb="0" eb="1">
      <t>ダイ</t>
    </rPh>
    <rPh sb="2" eb="3">
      <t>ト</t>
    </rPh>
    <rPh sb="4" eb="5">
      <t>シ</t>
    </rPh>
    <rPh sb="6" eb="7">
      <t>ケイ</t>
    </rPh>
    <phoneticPr fontId="2"/>
  </si>
  <si>
    <t>大 都 市 計（２－２）</t>
    <rPh sb="0" eb="1">
      <t>ダイ</t>
    </rPh>
    <rPh sb="2" eb="3">
      <t>ト</t>
    </rPh>
    <rPh sb="4" eb="5">
      <t>シ</t>
    </rPh>
    <rPh sb="6" eb="7">
      <t>ケイ</t>
    </rPh>
    <phoneticPr fontId="2"/>
  </si>
  <si>
    <t>都　市　計（２－１）</t>
    <rPh sb="0" eb="1">
      <t>ト</t>
    </rPh>
    <rPh sb="2" eb="3">
      <t>シ</t>
    </rPh>
    <rPh sb="4" eb="5">
      <t>ケイ</t>
    </rPh>
    <phoneticPr fontId="2"/>
  </si>
  <si>
    <t>都　市　計（２－２）</t>
    <rPh sb="0" eb="1">
      <t>ト</t>
    </rPh>
    <rPh sb="2" eb="3">
      <t>シ</t>
    </rPh>
    <rPh sb="4" eb="5">
      <t>ケイ</t>
    </rPh>
    <phoneticPr fontId="2"/>
  </si>
  <si>
    <t>町　村　計（２－１）</t>
    <rPh sb="0" eb="1">
      <t>マチ</t>
    </rPh>
    <rPh sb="2" eb="3">
      <t>ムラ</t>
    </rPh>
    <rPh sb="4" eb="5">
      <t>ケイ</t>
    </rPh>
    <phoneticPr fontId="2"/>
  </si>
  <si>
    <t>町　村　計（２－２）</t>
    <rPh sb="0" eb="1">
      <t>マチ</t>
    </rPh>
    <rPh sb="2" eb="3">
      <t>ムラ</t>
    </rPh>
    <rPh sb="4" eb="5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</si>
  <si>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</si>
  <si>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</si>
  <si>
    <t>法 人 が 所 有 す る 家 屋</t>
    <rPh sb="0" eb="1">
      <t>ホウ</t>
    </rPh>
    <rPh sb="2" eb="3">
      <t>ヒト</t>
    </rPh>
    <rPh sb="6" eb="7">
      <t>ショ</t>
    </rPh>
    <rPh sb="8" eb="9">
      <t>ユウ</t>
    </rPh>
    <rPh sb="14" eb="15">
      <t>イエ</t>
    </rPh>
    <rPh sb="16" eb="17">
      <t>ヤ</t>
    </rPh>
    <phoneticPr fontId="2"/>
  </si>
  <si>
    <t>合　　　　　　　　　　計</t>
    <rPh sb="0" eb="1">
      <t>ア</t>
    </rPh>
    <rPh sb="11" eb="12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</si>
</sst>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15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8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176" fontId="1" fillId="0" borderId="0" xfId="0" applyNumberFormat="1" applyFont="1" applyBorder="1" applyAlignment="1">
      <alignment horizontal="right" vertical="center" shrinkToFit="1"/>
    </xf>
    <xf numFmtId="176" fontId="1" fillId="0" borderId="1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wrapText="1" justifyLastLine="1"/>
    </xf>
    <xf numFmtId="0" fontId="1" fillId="0" borderId="7" xfId="0" applyFont="1" applyBorder="1" applyAlignment="1">
      <alignment horizontal="distributed" vertical="center" wrapText="1" justifyLastLine="1"/>
    </xf>
    <xf numFmtId="0" fontId="4" fillId="0" borderId="0" xfId="0" applyFont="1">
      <alignment vertical="center"/>
    </xf>
    <xf numFmtId="0" fontId="1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4" xfId="0" applyFont="1" applyBorder="1" applyAlignment="1">
      <alignment horizontal="center" vertical="distributed" textRotation="255"/>
    </xf>
    <xf numFmtId="0" fontId="1" fillId="0" borderId="6" xfId="0" applyFont="1" applyBorder="1" applyAlignment="1">
      <alignment horizontal="center" vertical="distributed" textRotation="255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view="pageLayout" topLeftCell="A13" zoomScaleNormal="100" zoomScaleSheetLayoutView="100" workbookViewId="0">
      <selection activeCell="F22" sqref="F22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ht="14.4" x14ac:dyDescent="0.2">
      <c r="A1" s="3" t="s">
        <v>0</v>
      </c>
      <c r="B1" s="25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20</v>
      </c>
      <c r="R3" s="4"/>
      <c r="S3" s="4" t="s">
        <v>21</v>
      </c>
    </row>
    <row r="4" spans="1:19" ht="25.5" customHeight="1" x14ac:dyDescent="0.2">
      <c r="A4" s="31" t="s">
        <v>1</v>
      </c>
      <c r="B4" s="32"/>
      <c r="C4" s="35" t="s">
        <v>2</v>
      </c>
      <c r="D4" s="26"/>
      <c r="E4" s="26"/>
      <c r="F4" s="26"/>
      <c r="G4" s="37"/>
      <c r="H4" s="26" t="s">
        <v>3</v>
      </c>
      <c r="I4" s="38"/>
      <c r="J4" s="31" t="s">
        <v>1</v>
      </c>
      <c r="K4" s="32"/>
      <c r="L4" s="35" t="s">
        <v>36</v>
      </c>
      <c r="M4" s="27"/>
      <c r="N4" s="36"/>
      <c r="O4" s="26" t="s">
        <v>37</v>
      </c>
      <c r="P4" s="27"/>
      <c r="Q4" s="27"/>
      <c r="R4" s="27"/>
      <c r="S4" s="28"/>
    </row>
    <row r="5" spans="1:19" ht="12.15" customHeight="1" x14ac:dyDescent="0.2">
      <c r="A5" s="33"/>
      <c r="B5" s="34"/>
      <c r="C5" s="9"/>
      <c r="D5" s="9"/>
      <c r="E5" s="9"/>
      <c r="F5" s="9"/>
      <c r="G5" s="9" t="s">
        <v>10</v>
      </c>
      <c r="H5" s="9"/>
      <c r="I5" s="2"/>
      <c r="J5" s="33"/>
      <c r="K5" s="34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3"/>
      <c r="B6" s="34"/>
      <c r="C6" s="6"/>
      <c r="D6" s="6"/>
      <c r="E6" s="6"/>
      <c r="F6" s="6"/>
      <c r="G6" s="6"/>
      <c r="H6" s="6"/>
      <c r="I6" s="2"/>
      <c r="J6" s="33"/>
      <c r="K6" s="34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3"/>
      <c r="B7" s="34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3"/>
      <c r="K7" s="34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3"/>
      <c r="B8" s="34"/>
      <c r="C8" s="6"/>
      <c r="D8" s="6"/>
      <c r="E8" s="6"/>
      <c r="F8" s="6"/>
      <c r="G8" s="6"/>
      <c r="H8" s="6"/>
      <c r="I8" s="2"/>
      <c r="J8" s="33"/>
      <c r="K8" s="34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3"/>
      <c r="B9" s="34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3"/>
      <c r="K9" s="34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9" t="s">
        <v>13</v>
      </c>
      <c r="B10" s="22" t="s">
        <v>16</v>
      </c>
      <c r="C10" s="10">
        <v>43230848</v>
      </c>
      <c r="D10" s="10">
        <v>4101828158</v>
      </c>
      <c r="E10" s="10">
        <v>84802664631</v>
      </c>
      <c r="F10" s="10">
        <v>84796394087</v>
      </c>
      <c r="G10" s="10">
        <f>IF(OR(E10=0,D10=0),"-",ROUND(E10*1000/D10,0))</f>
        <v>20674</v>
      </c>
      <c r="H10" s="10">
        <v>1170357</v>
      </c>
      <c r="I10" s="11">
        <v>155741361</v>
      </c>
      <c r="J10" s="29" t="s">
        <v>13</v>
      </c>
      <c r="K10" s="22" t="s">
        <v>16</v>
      </c>
      <c r="L10" s="16">
        <v>3007476961</v>
      </c>
      <c r="M10" s="16">
        <v>3005278915</v>
      </c>
      <c r="N10" s="16">
        <f t="shared" ref="N10:N18" si="0">IF(OR(L10=0,I10=0),"-",ROUND(L10*1000/I10,0))</f>
        <v>19311</v>
      </c>
      <c r="O10" s="16">
        <v>44401205</v>
      </c>
      <c r="P10" s="16">
        <v>4257569519</v>
      </c>
      <c r="Q10" s="16">
        <v>87810141592</v>
      </c>
      <c r="R10" s="16">
        <v>87801673002</v>
      </c>
      <c r="S10" s="17">
        <f t="shared" ref="S10:S18" si="1">IF(OR(Q10=0,P10=0),"-",ROUND(Q10*1000/P10,0))</f>
        <v>20624</v>
      </c>
    </row>
    <row r="11" spans="1:19" ht="36.75" customHeight="1" x14ac:dyDescent="0.2">
      <c r="A11" s="29"/>
      <c r="B11" s="23" t="s">
        <v>17</v>
      </c>
      <c r="C11" s="10">
        <v>2861415</v>
      </c>
      <c r="D11" s="10">
        <v>137398058</v>
      </c>
      <c r="E11" s="10">
        <v>171401543</v>
      </c>
      <c r="F11" s="10">
        <v>171344208</v>
      </c>
      <c r="G11" s="10">
        <f>IF(OR(E11=0,D11=0),"-",ROUND(E11*1000/D11,0))</f>
        <v>1247</v>
      </c>
      <c r="H11" s="10">
        <v>38587</v>
      </c>
      <c r="I11" s="11">
        <v>1815702</v>
      </c>
      <c r="J11" s="29"/>
      <c r="K11" s="23" t="s">
        <v>17</v>
      </c>
      <c r="L11" s="16">
        <v>3296951</v>
      </c>
      <c r="M11" s="16">
        <v>3259278</v>
      </c>
      <c r="N11" s="16">
        <f t="shared" si="0"/>
        <v>1816</v>
      </c>
      <c r="O11" s="16">
        <v>2900002</v>
      </c>
      <c r="P11" s="16">
        <v>139213760</v>
      </c>
      <c r="Q11" s="16">
        <v>174698494</v>
      </c>
      <c r="R11" s="16">
        <v>174603486</v>
      </c>
      <c r="S11" s="17">
        <f t="shared" si="1"/>
        <v>1255</v>
      </c>
    </row>
    <row r="12" spans="1:19" ht="36.75" customHeight="1" x14ac:dyDescent="0.2">
      <c r="A12" s="29"/>
      <c r="B12" s="23" t="s">
        <v>18</v>
      </c>
      <c r="C12" s="10">
        <v>40369433</v>
      </c>
      <c r="D12" s="10">
        <v>3964430100</v>
      </c>
      <c r="E12" s="10">
        <v>84631263088</v>
      </c>
      <c r="F12" s="10">
        <v>84625049879</v>
      </c>
      <c r="G12" s="10">
        <f t="shared" ref="G12:G18" si="2">IF(OR(E12=0,D12=0),"-",ROUND(E12*1000/D12,0))</f>
        <v>21348</v>
      </c>
      <c r="H12" s="10">
        <v>1131770</v>
      </c>
      <c r="I12" s="11">
        <v>153925659</v>
      </c>
      <c r="J12" s="29"/>
      <c r="K12" s="23" t="s">
        <v>18</v>
      </c>
      <c r="L12" s="16">
        <v>3004180010</v>
      </c>
      <c r="M12" s="16">
        <v>3002019637</v>
      </c>
      <c r="N12" s="16">
        <f t="shared" si="0"/>
        <v>19517</v>
      </c>
      <c r="O12" s="16">
        <v>41501203</v>
      </c>
      <c r="P12" s="16">
        <v>4118355759</v>
      </c>
      <c r="Q12" s="16">
        <v>87635443098</v>
      </c>
      <c r="R12" s="16">
        <v>87627069516</v>
      </c>
      <c r="S12" s="17">
        <f t="shared" si="1"/>
        <v>21279</v>
      </c>
    </row>
    <row r="13" spans="1:19" ht="36.75" customHeight="1" x14ac:dyDescent="0.2">
      <c r="A13" s="29" t="s">
        <v>14</v>
      </c>
      <c r="B13" s="22" t="s">
        <v>16</v>
      </c>
      <c r="C13" s="10">
        <v>11175864</v>
      </c>
      <c r="D13" s="10">
        <v>2019512081</v>
      </c>
      <c r="E13" s="10">
        <v>86724943777</v>
      </c>
      <c r="F13" s="10">
        <v>86702906621</v>
      </c>
      <c r="G13" s="10">
        <f t="shared" si="2"/>
        <v>42944</v>
      </c>
      <c r="H13" s="10">
        <v>3125991</v>
      </c>
      <c r="I13" s="11">
        <v>2304086411</v>
      </c>
      <c r="J13" s="29" t="s">
        <v>14</v>
      </c>
      <c r="K13" s="22" t="s">
        <v>16</v>
      </c>
      <c r="L13" s="16">
        <v>113279079965</v>
      </c>
      <c r="M13" s="16">
        <v>112819432616</v>
      </c>
      <c r="N13" s="16">
        <f t="shared" si="0"/>
        <v>49164</v>
      </c>
      <c r="O13" s="16">
        <v>14301855</v>
      </c>
      <c r="P13" s="16">
        <v>4323598492</v>
      </c>
      <c r="Q13" s="16">
        <v>200004023742</v>
      </c>
      <c r="R13" s="16">
        <v>199522339237</v>
      </c>
      <c r="S13" s="17">
        <f t="shared" si="1"/>
        <v>46259</v>
      </c>
    </row>
    <row r="14" spans="1:19" ht="36.75" customHeight="1" x14ac:dyDescent="0.2">
      <c r="A14" s="29"/>
      <c r="B14" s="23" t="s">
        <v>17</v>
      </c>
      <c r="C14" s="10">
        <v>216979</v>
      </c>
      <c r="D14" s="10">
        <v>6327110</v>
      </c>
      <c r="E14" s="10">
        <v>20018227</v>
      </c>
      <c r="F14" s="10">
        <v>19983085</v>
      </c>
      <c r="G14" s="10">
        <f t="shared" si="2"/>
        <v>3164</v>
      </c>
      <c r="H14" s="10">
        <v>17149</v>
      </c>
      <c r="I14" s="11">
        <v>597167</v>
      </c>
      <c r="J14" s="29"/>
      <c r="K14" s="23" t="s">
        <v>17</v>
      </c>
      <c r="L14" s="16">
        <v>3291367</v>
      </c>
      <c r="M14" s="16">
        <v>2965223</v>
      </c>
      <c r="N14" s="16">
        <f t="shared" si="0"/>
        <v>5512</v>
      </c>
      <c r="O14" s="16">
        <v>234128</v>
      </c>
      <c r="P14" s="16">
        <v>6924277</v>
      </c>
      <c r="Q14" s="16">
        <v>23309594</v>
      </c>
      <c r="R14" s="16">
        <v>22948308</v>
      </c>
      <c r="S14" s="17">
        <f t="shared" si="1"/>
        <v>3366</v>
      </c>
    </row>
    <row r="15" spans="1:19" ht="36.75" customHeight="1" x14ac:dyDescent="0.2">
      <c r="A15" s="29"/>
      <c r="B15" s="23" t="s">
        <v>18</v>
      </c>
      <c r="C15" s="10">
        <v>10958885</v>
      </c>
      <c r="D15" s="10">
        <v>2013184971</v>
      </c>
      <c r="E15" s="10">
        <v>86704925550</v>
      </c>
      <c r="F15" s="10">
        <v>86682923536</v>
      </c>
      <c r="G15" s="10">
        <f t="shared" si="2"/>
        <v>43069</v>
      </c>
      <c r="H15" s="10">
        <v>3108842</v>
      </c>
      <c r="I15" s="11">
        <v>2303489244</v>
      </c>
      <c r="J15" s="29"/>
      <c r="K15" s="23" t="s">
        <v>18</v>
      </c>
      <c r="L15" s="16">
        <v>113275788598</v>
      </c>
      <c r="M15" s="16">
        <v>112816467393</v>
      </c>
      <c r="N15" s="16">
        <f t="shared" si="0"/>
        <v>49176</v>
      </c>
      <c r="O15" s="16">
        <v>14067727</v>
      </c>
      <c r="P15" s="16">
        <v>4316674215</v>
      </c>
      <c r="Q15" s="16">
        <v>199980714148</v>
      </c>
      <c r="R15" s="16">
        <v>199499390929</v>
      </c>
      <c r="S15" s="17">
        <f t="shared" si="1"/>
        <v>46327</v>
      </c>
    </row>
    <row r="16" spans="1:19" ht="36.75" customHeight="1" x14ac:dyDescent="0.2">
      <c r="A16" s="29" t="s">
        <v>15</v>
      </c>
      <c r="B16" s="22" t="s">
        <v>16</v>
      </c>
      <c r="C16" s="10">
        <v>54406712</v>
      </c>
      <c r="D16" s="10">
        <v>6121340239</v>
      </c>
      <c r="E16" s="10">
        <v>171527608408</v>
      </c>
      <c r="F16" s="10">
        <v>171499300708</v>
      </c>
      <c r="G16" s="10">
        <f t="shared" si="2"/>
        <v>28021</v>
      </c>
      <c r="H16" s="10">
        <v>4296348</v>
      </c>
      <c r="I16" s="11">
        <v>2459827772</v>
      </c>
      <c r="J16" s="29" t="s">
        <v>15</v>
      </c>
      <c r="K16" s="22" t="s">
        <v>16</v>
      </c>
      <c r="L16" s="16">
        <v>116286556926</v>
      </c>
      <c r="M16" s="16">
        <v>115824711531</v>
      </c>
      <c r="N16" s="16">
        <f t="shared" si="0"/>
        <v>47274</v>
      </c>
      <c r="O16" s="16">
        <v>58703060</v>
      </c>
      <c r="P16" s="16">
        <v>8581168011</v>
      </c>
      <c r="Q16" s="16">
        <v>287814165334</v>
      </c>
      <c r="R16" s="16">
        <v>287324012239</v>
      </c>
      <c r="S16" s="17">
        <f t="shared" si="1"/>
        <v>33540</v>
      </c>
    </row>
    <row r="17" spans="1:22" ht="36.75" customHeight="1" x14ac:dyDescent="0.2">
      <c r="A17" s="29"/>
      <c r="B17" s="23" t="s">
        <v>17</v>
      </c>
      <c r="C17" s="10">
        <v>3078394</v>
      </c>
      <c r="D17" s="10">
        <v>143725168</v>
      </c>
      <c r="E17" s="10">
        <v>191419770</v>
      </c>
      <c r="F17" s="10">
        <v>191327293</v>
      </c>
      <c r="G17" s="10">
        <f t="shared" si="2"/>
        <v>1332</v>
      </c>
      <c r="H17" s="10">
        <v>55736</v>
      </c>
      <c r="I17" s="11">
        <v>2412869</v>
      </c>
      <c r="J17" s="29"/>
      <c r="K17" s="23" t="s">
        <v>17</v>
      </c>
      <c r="L17" s="16">
        <v>6588318</v>
      </c>
      <c r="M17" s="16">
        <v>6224501</v>
      </c>
      <c r="N17" s="16">
        <f t="shared" si="0"/>
        <v>2730</v>
      </c>
      <c r="O17" s="16">
        <v>3134130</v>
      </c>
      <c r="P17" s="16">
        <v>146138037</v>
      </c>
      <c r="Q17" s="16">
        <v>198008088</v>
      </c>
      <c r="R17" s="16">
        <v>197551794</v>
      </c>
      <c r="S17" s="17">
        <f t="shared" si="1"/>
        <v>1355</v>
      </c>
    </row>
    <row r="18" spans="1:22" ht="36.75" customHeight="1" x14ac:dyDescent="0.2">
      <c r="A18" s="30"/>
      <c r="B18" s="24" t="s">
        <v>18</v>
      </c>
      <c r="C18" s="12">
        <v>51328318</v>
      </c>
      <c r="D18" s="12">
        <v>5977615071</v>
      </c>
      <c r="E18" s="12">
        <v>171336188638</v>
      </c>
      <c r="F18" s="12">
        <v>171307973415</v>
      </c>
      <c r="G18" s="12">
        <f t="shared" si="2"/>
        <v>28663</v>
      </c>
      <c r="H18" s="12">
        <v>4240612</v>
      </c>
      <c r="I18" s="13">
        <v>2457414903</v>
      </c>
      <c r="J18" s="30"/>
      <c r="K18" s="24" t="s">
        <v>18</v>
      </c>
      <c r="L18" s="18">
        <v>116279968608</v>
      </c>
      <c r="M18" s="18">
        <v>115818487030</v>
      </c>
      <c r="N18" s="16">
        <f t="shared" si="0"/>
        <v>47318</v>
      </c>
      <c r="O18" s="16">
        <v>55568930</v>
      </c>
      <c r="P18" s="16">
        <v>8435029974</v>
      </c>
      <c r="Q18" s="18">
        <v>287616157246</v>
      </c>
      <c r="R18" s="18">
        <v>287126460445</v>
      </c>
      <c r="S18" s="19">
        <f t="shared" si="1"/>
        <v>34098</v>
      </c>
      <c r="T18" s="15"/>
      <c r="U18" s="15"/>
      <c r="V18" s="15"/>
    </row>
    <row r="19" spans="1:22" x14ac:dyDescent="0.2">
      <c r="N19" s="14"/>
      <c r="O19" s="14"/>
      <c r="P19" s="14"/>
    </row>
    <row r="20" spans="1:22" x14ac:dyDescent="0.2">
      <c r="I20" s="5" t="s">
        <v>19</v>
      </c>
      <c r="R20" s="5"/>
    </row>
  </sheetData>
  <mergeCells count="12">
    <mergeCell ref="C4:G4"/>
    <mergeCell ref="H4:I4"/>
    <mergeCell ref="A10:A12"/>
    <mergeCell ref="A13:A15"/>
    <mergeCell ref="A16:A18"/>
    <mergeCell ref="A4:B9"/>
    <mergeCell ref="O4:S4"/>
    <mergeCell ref="J16:J18"/>
    <mergeCell ref="J4:K9"/>
    <mergeCell ref="J10:J12"/>
    <mergeCell ref="J13:J15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68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view="pageLayout" topLeftCell="A10" zoomScale="85" zoomScaleNormal="100" zoomScaleSheetLayoutView="100" zoomScalePageLayoutView="85" workbookViewId="0">
      <selection activeCell="O10" sqref="O10:R18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28</v>
      </c>
      <c r="R3" s="4"/>
      <c r="S3" s="4" t="s">
        <v>29</v>
      </c>
    </row>
    <row r="4" spans="1:19" ht="25.5" customHeight="1" x14ac:dyDescent="0.2">
      <c r="A4" s="31" t="s">
        <v>1</v>
      </c>
      <c r="B4" s="32"/>
      <c r="C4" s="35" t="s">
        <v>2</v>
      </c>
      <c r="D4" s="26"/>
      <c r="E4" s="26"/>
      <c r="F4" s="26"/>
      <c r="G4" s="37"/>
      <c r="H4" s="26" t="s">
        <v>3</v>
      </c>
      <c r="I4" s="38"/>
      <c r="J4" s="31" t="s">
        <v>1</v>
      </c>
      <c r="K4" s="32"/>
      <c r="L4" s="35" t="s">
        <v>34</v>
      </c>
      <c r="M4" s="27"/>
      <c r="N4" s="36"/>
      <c r="O4" s="26" t="s">
        <v>35</v>
      </c>
      <c r="P4" s="27"/>
      <c r="Q4" s="27"/>
      <c r="R4" s="27"/>
      <c r="S4" s="28"/>
    </row>
    <row r="5" spans="1:19" ht="12.15" customHeight="1" x14ac:dyDescent="0.2">
      <c r="A5" s="33"/>
      <c r="B5" s="34"/>
      <c r="C5" s="9"/>
      <c r="D5" s="9"/>
      <c r="E5" s="9"/>
      <c r="F5" s="9"/>
      <c r="G5" s="9" t="s">
        <v>10</v>
      </c>
      <c r="H5" s="9"/>
      <c r="I5" s="2"/>
      <c r="J5" s="33"/>
      <c r="K5" s="34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3"/>
      <c r="B6" s="34"/>
      <c r="C6" s="6"/>
      <c r="D6" s="6"/>
      <c r="E6" s="6"/>
      <c r="F6" s="6"/>
      <c r="G6" s="6"/>
      <c r="H6" s="6"/>
      <c r="I6" s="2"/>
      <c r="J6" s="33"/>
      <c r="K6" s="34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3"/>
      <c r="B7" s="34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3"/>
      <c r="K7" s="34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3"/>
      <c r="B8" s="34"/>
      <c r="C8" s="6"/>
      <c r="D8" s="6"/>
      <c r="E8" s="6"/>
      <c r="F8" s="6"/>
      <c r="G8" s="6"/>
      <c r="H8" s="6"/>
      <c r="I8" s="2"/>
      <c r="J8" s="33"/>
      <c r="K8" s="34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3"/>
      <c r="B9" s="34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3"/>
      <c r="K9" s="34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9" t="s">
        <v>13</v>
      </c>
      <c r="B10" s="22" t="s">
        <v>16</v>
      </c>
      <c r="C10" s="10">
        <v>6645660</v>
      </c>
      <c r="D10" s="10">
        <v>650724933</v>
      </c>
      <c r="E10" s="10">
        <v>17129410042</v>
      </c>
      <c r="F10" s="10">
        <v>17124226029</v>
      </c>
      <c r="G10" s="10">
        <f>IF(OR(E10=0,D10=0),"-",ROUND(E10*1000/D10,0))</f>
        <v>26324</v>
      </c>
      <c r="H10" s="10">
        <v>213216</v>
      </c>
      <c r="I10" s="11">
        <v>26013029</v>
      </c>
      <c r="J10" s="29" t="s">
        <v>13</v>
      </c>
      <c r="K10" s="22" t="s">
        <v>16</v>
      </c>
      <c r="L10" s="16">
        <v>638089991</v>
      </c>
      <c r="M10" s="16">
        <v>637720909</v>
      </c>
      <c r="N10" s="16">
        <f t="shared" ref="N10:N18" si="0">IF(OR(L10=0,I10=0),"-",ROUND(L10*1000/I10,0))</f>
        <v>24530</v>
      </c>
      <c r="O10" s="16">
        <v>6858876</v>
      </c>
      <c r="P10" s="16">
        <v>676737962</v>
      </c>
      <c r="Q10" s="16">
        <v>17767500033</v>
      </c>
      <c r="R10" s="16">
        <v>17761946938</v>
      </c>
      <c r="S10" s="17">
        <f t="shared" ref="S10:S18" si="1">IF(OR(Q10=0,P10=0),"-",ROUND(Q10*1000/P10,0))</f>
        <v>26255</v>
      </c>
    </row>
    <row r="11" spans="1:19" ht="36.75" customHeight="1" x14ac:dyDescent="0.2">
      <c r="A11" s="29"/>
      <c r="B11" s="23" t="s">
        <v>17</v>
      </c>
      <c r="C11" s="10">
        <v>281676</v>
      </c>
      <c r="D11" s="10">
        <v>12418921</v>
      </c>
      <c r="E11" s="10">
        <v>21537261</v>
      </c>
      <c r="F11" s="10">
        <v>21536647</v>
      </c>
      <c r="G11" s="10">
        <f>IF(OR(E11=0,D11=0),"-",ROUND(E11*1000/D11,0))</f>
        <v>1734</v>
      </c>
      <c r="H11" s="10">
        <v>6887</v>
      </c>
      <c r="I11" s="11">
        <v>292962</v>
      </c>
      <c r="J11" s="29"/>
      <c r="K11" s="23" t="s">
        <v>17</v>
      </c>
      <c r="L11" s="16">
        <v>587209</v>
      </c>
      <c r="M11" s="16">
        <v>587011</v>
      </c>
      <c r="N11" s="16">
        <f t="shared" si="0"/>
        <v>2004</v>
      </c>
      <c r="O11" s="16">
        <v>288563</v>
      </c>
      <c r="P11" s="16">
        <v>12711883</v>
      </c>
      <c r="Q11" s="16">
        <v>22124470</v>
      </c>
      <c r="R11" s="16">
        <v>22123658</v>
      </c>
      <c r="S11" s="17">
        <f t="shared" si="1"/>
        <v>1740</v>
      </c>
    </row>
    <row r="12" spans="1:19" ht="36.75" customHeight="1" x14ac:dyDescent="0.2">
      <c r="A12" s="29"/>
      <c r="B12" s="23" t="s">
        <v>18</v>
      </c>
      <c r="C12" s="10">
        <v>6363984</v>
      </c>
      <c r="D12" s="10">
        <v>638306012</v>
      </c>
      <c r="E12" s="10">
        <v>17107872781</v>
      </c>
      <c r="F12" s="10">
        <v>17102689382</v>
      </c>
      <c r="G12" s="10">
        <f t="shared" ref="G12:G18" si="2">IF(OR(E12=0,D12=0),"-",ROUND(E12*1000/D12,0))</f>
        <v>26802</v>
      </c>
      <c r="H12" s="10">
        <v>206329</v>
      </c>
      <c r="I12" s="11">
        <v>25720067</v>
      </c>
      <c r="J12" s="29"/>
      <c r="K12" s="23" t="s">
        <v>18</v>
      </c>
      <c r="L12" s="16">
        <v>637502782</v>
      </c>
      <c r="M12" s="16">
        <v>637133898</v>
      </c>
      <c r="N12" s="16">
        <f t="shared" si="0"/>
        <v>24786</v>
      </c>
      <c r="O12" s="16">
        <v>6570313</v>
      </c>
      <c r="P12" s="16">
        <v>664026079</v>
      </c>
      <c r="Q12" s="16">
        <v>17745375563</v>
      </c>
      <c r="R12" s="16">
        <v>17739823280</v>
      </c>
      <c r="S12" s="17">
        <f t="shared" si="1"/>
        <v>26724</v>
      </c>
    </row>
    <row r="13" spans="1:19" ht="36.75" customHeight="1" x14ac:dyDescent="0.2">
      <c r="A13" s="29" t="s">
        <v>14</v>
      </c>
      <c r="B13" s="22" t="s">
        <v>16</v>
      </c>
      <c r="C13" s="10">
        <v>2305825</v>
      </c>
      <c r="D13" s="10">
        <v>685039879</v>
      </c>
      <c r="E13" s="10">
        <v>38451729499</v>
      </c>
      <c r="F13" s="10">
        <v>38431340346</v>
      </c>
      <c r="G13" s="10">
        <f t="shared" si="2"/>
        <v>56131</v>
      </c>
      <c r="H13" s="10">
        <v>679786</v>
      </c>
      <c r="I13" s="11">
        <v>708179736</v>
      </c>
      <c r="J13" s="29" t="s">
        <v>14</v>
      </c>
      <c r="K13" s="22" t="s">
        <v>16</v>
      </c>
      <c r="L13" s="16">
        <v>47252288396</v>
      </c>
      <c r="M13" s="16">
        <v>47095816769</v>
      </c>
      <c r="N13" s="16">
        <f t="shared" si="0"/>
        <v>66724</v>
      </c>
      <c r="O13" s="16">
        <v>2985611</v>
      </c>
      <c r="P13" s="16">
        <v>1393219615</v>
      </c>
      <c r="Q13" s="16">
        <v>85704017895</v>
      </c>
      <c r="R13" s="16">
        <v>85527157115</v>
      </c>
      <c r="S13" s="17">
        <f t="shared" si="1"/>
        <v>61515</v>
      </c>
    </row>
    <row r="14" spans="1:19" ht="36.75" customHeight="1" x14ac:dyDescent="0.2">
      <c r="A14" s="29"/>
      <c r="B14" s="23" t="s">
        <v>17</v>
      </c>
      <c r="C14" s="10">
        <v>15702</v>
      </c>
      <c r="D14" s="10">
        <v>401843</v>
      </c>
      <c r="E14" s="10">
        <v>1558017</v>
      </c>
      <c r="F14" s="10">
        <v>1558017</v>
      </c>
      <c r="G14" s="10">
        <f t="shared" si="2"/>
        <v>3877</v>
      </c>
      <c r="H14" s="10">
        <v>2724</v>
      </c>
      <c r="I14" s="11">
        <v>73478</v>
      </c>
      <c r="J14" s="29"/>
      <c r="K14" s="23" t="s">
        <v>17</v>
      </c>
      <c r="L14" s="16">
        <v>279963</v>
      </c>
      <c r="M14" s="16">
        <v>279266</v>
      </c>
      <c r="N14" s="16">
        <f t="shared" si="0"/>
        <v>3810</v>
      </c>
      <c r="O14" s="16">
        <v>18426</v>
      </c>
      <c r="P14" s="16">
        <v>475321</v>
      </c>
      <c r="Q14" s="16">
        <v>1837980</v>
      </c>
      <c r="R14" s="16">
        <v>1837283</v>
      </c>
      <c r="S14" s="17">
        <f t="shared" si="1"/>
        <v>3867</v>
      </c>
    </row>
    <row r="15" spans="1:19" ht="36.75" customHeight="1" x14ac:dyDescent="0.2">
      <c r="A15" s="29"/>
      <c r="B15" s="23" t="s">
        <v>18</v>
      </c>
      <c r="C15" s="10">
        <v>2290123</v>
      </c>
      <c r="D15" s="10">
        <v>684638036</v>
      </c>
      <c r="E15" s="10">
        <v>38450171482</v>
      </c>
      <c r="F15" s="10">
        <v>38429782329</v>
      </c>
      <c r="G15" s="10">
        <f t="shared" si="2"/>
        <v>56161</v>
      </c>
      <c r="H15" s="10">
        <v>677062</v>
      </c>
      <c r="I15" s="11">
        <v>708106258</v>
      </c>
      <c r="J15" s="29"/>
      <c r="K15" s="23" t="s">
        <v>18</v>
      </c>
      <c r="L15" s="16">
        <v>47252008433</v>
      </c>
      <c r="M15" s="16">
        <v>47095537503</v>
      </c>
      <c r="N15" s="16">
        <f t="shared" si="0"/>
        <v>66730</v>
      </c>
      <c r="O15" s="16">
        <v>2967185</v>
      </c>
      <c r="P15" s="16">
        <v>1392744294</v>
      </c>
      <c r="Q15" s="16">
        <v>85702179915</v>
      </c>
      <c r="R15" s="16">
        <v>85525319832</v>
      </c>
      <c r="S15" s="17">
        <f t="shared" si="1"/>
        <v>61535</v>
      </c>
    </row>
    <row r="16" spans="1:19" ht="36.75" customHeight="1" x14ac:dyDescent="0.2">
      <c r="A16" s="29" t="s">
        <v>15</v>
      </c>
      <c r="B16" s="22" t="s">
        <v>16</v>
      </c>
      <c r="C16" s="10">
        <v>8951485</v>
      </c>
      <c r="D16" s="10">
        <v>1335764812</v>
      </c>
      <c r="E16" s="10">
        <v>55581139541</v>
      </c>
      <c r="F16" s="10">
        <v>55555566375</v>
      </c>
      <c r="G16" s="10">
        <f t="shared" si="2"/>
        <v>41610</v>
      </c>
      <c r="H16" s="10">
        <v>893002</v>
      </c>
      <c r="I16" s="11">
        <v>734192765</v>
      </c>
      <c r="J16" s="29" t="s">
        <v>15</v>
      </c>
      <c r="K16" s="22" t="s">
        <v>16</v>
      </c>
      <c r="L16" s="16">
        <v>47890378387</v>
      </c>
      <c r="M16" s="16">
        <v>47733537678</v>
      </c>
      <c r="N16" s="16">
        <f t="shared" si="0"/>
        <v>65229</v>
      </c>
      <c r="O16" s="16">
        <v>9844487</v>
      </c>
      <c r="P16" s="16">
        <v>2069957577</v>
      </c>
      <c r="Q16" s="16">
        <v>103471517928</v>
      </c>
      <c r="R16" s="16">
        <v>103289104053</v>
      </c>
      <c r="S16" s="17">
        <f t="shared" si="1"/>
        <v>49987</v>
      </c>
    </row>
    <row r="17" spans="1:23" ht="36.75" customHeight="1" x14ac:dyDescent="0.2">
      <c r="A17" s="29"/>
      <c r="B17" s="23" t="s">
        <v>17</v>
      </c>
      <c r="C17" s="10">
        <v>297378</v>
      </c>
      <c r="D17" s="10">
        <v>12820764</v>
      </c>
      <c r="E17" s="10">
        <v>23095278</v>
      </c>
      <c r="F17" s="10">
        <v>23094664</v>
      </c>
      <c r="G17" s="10">
        <f t="shared" si="2"/>
        <v>1801</v>
      </c>
      <c r="H17" s="10">
        <v>9611</v>
      </c>
      <c r="I17" s="11">
        <v>366440</v>
      </c>
      <c r="J17" s="29"/>
      <c r="K17" s="23" t="s">
        <v>17</v>
      </c>
      <c r="L17" s="16">
        <v>867172</v>
      </c>
      <c r="M17" s="16">
        <v>866277</v>
      </c>
      <c r="N17" s="16">
        <f t="shared" si="0"/>
        <v>2366</v>
      </c>
      <c r="O17" s="16">
        <v>306989</v>
      </c>
      <c r="P17" s="16">
        <v>13187204</v>
      </c>
      <c r="Q17" s="16">
        <v>23962450</v>
      </c>
      <c r="R17" s="16">
        <v>23960941</v>
      </c>
      <c r="S17" s="17">
        <f t="shared" si="1"/>
        <v>1817</v>
      </c>
    </row>
    <row r="18" spans="1:23" ht="36.75" customHeight="1" x14ac:dyDescent="0.2">
      <c r="A18" s="30"/>
      <c r="B18" s="24" t="s">
        <v>18</v>
      </c>
      <c r="C18" s="12">
        <v>8654107</v>
      </c>
      <c r="D18" s="12">
        <v>1322944048</v>
      </c>
      <c r="E18" s="12">
        <v>55558044263</v>
      </c>
      <c r="F18" s="12">
        <v>55532471711</v>
      </c>
      <c r="G18" s="12">
        <f t="shared" si="2"/>
        <v>41996</v>
      </c>
      <c r="H18" s="12">
        <v>883391</v>
      </c>
      <c r="I18" s="13">
        <v>733826325</v>
      </c>
      <c r="J18" s="30"/>
      <c r="K18" s="24" t="s">
        <v>18</v>
      </c>
      <c r="L18" s="18">
        <v>47889511215</v>
      </c>
      <c r="M18" s="18">
        <v>47732671401</v>
      </c>
      <c r="N18" s="16">
        <f t="shared" si="0"/>
        <v>65260</v>
      </c>
      <c r="O18" s="16">
        <v>9537498</v>
      </c>
      <c r="P18" s="16">
        <v>2056770373</v>
      </c>
      <c r="Q18" s="18">
        <v>103447555478</v>
      </c>
      <c r="R18" s="18">
        <v>103265143112</v>
      </c>
      <c r="S18" s="19">
        <f t="shared" si="1"/>
        <v>50296</v>
      </c>
      <c r="T18" s="15"/>
      <c r="U18" s="15"/>
      <c r="V18" s="15"/>
      <c r="W18" s="15"/>
    </row>
    <row r="19" spans="1:23" x14ac:dyDescent="0.2">
      <c r="N19" s="14"/>
      <c r="O19" s="14"/>
      <c r="P19" s="14"/>
    </row>
    <row r="20" spans="1:23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70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A11" zoomScale="85" zoomScaleNormal="100" zoomScaleSheetLayoutView="100" zoomScalePageLayoutView="85" workbookViewId="0">
      <selection activeCell="Q18" sqref="Q18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30</v>
      </c>
      <c r="R3" s="4"/>
      <c r="S3" s="4" t="s">
        <v>31</v>
      </c>
    </row>
    <row r="4" spans="1:19" ht="25.5" customHeight="1" x14ac:dyDescent="0.2">
      <c r="A4" s="31" t="s">
        <v>1</v>
      </c>
      <c r="B4" s="32"/>
      <c r="C4" s="35" t="s">
        <v>2</v>
      </c>
      <c r="D4" s="26"/>
      <c r="E4" s="26"/>
      <c r="F4" s="26"/>
      <c r="G4" s="37"/>
      <c r="H4" s="26" t="s">
        <v>3</v>
      </c>
      <c r="I4" s="38"/>
      <c r="J4" s="31" t="s">
        <v>1</v>
      </c>
      <c r="K4" s="32"/>
      <c r="L4" s="35" t="s">
        <v>34</v>
      </c>
      <c r="M4" s="27"/>
      <c r="N4" s="36"/>
      <c r="O4" s="26" t="s">
        <v>35</v>
      </c>
      <c r="P4" s="27"/>
      <c r="Q4" s="27"/>
      <c r="R4" s="27"/>
      <c r="S4" s="28"/>
    </row>
    <row r="5" spans="1:19" ht="12.15" customHeight="1" x14ac:dyDescent="0.2">
      <c r="A5" s="33"/>
      <c r="B5" s="34"/>
      <c r="C5" s="9"/>
      <c r="D5" s="9"/>
      <c r="E5" s="9"/>
      <c r="F5" s="9"/>
      <c r="G5" s="9" t="s">
        <v>10</v>
      </c>
      <c r="H5" s="9"/>
      <c r="I5" s="2"/>
      <c r="J5" s="33"/>
      <c r="K5" s="34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3"/>
      <c r="B6" s="34"/>
      <c r="C6" s="6"/>
      <c r="D6" s="6"/>
      <c r="E6" s="6"/>
      <c r="F6" s="6"/>
      <c r="G6" s="6"/>
      <c r="H6" s="6"/>
      <c r="I6" s="2"/>
      <c r="J6" s="33"/>
      <c r="K6" s="34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3"/>
      <c r="B7" s="34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3"/>
      <c r="K7" s="34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3"/>
      <c r="B8" s="34"/>
      <c r="C8" s="6"/>
      <c r="D8" s="6"/>
      <c r="E8" s="6"/>
      <c r="F8" s="6"/>
      <c r="G8" s="6"/>
      <c r="H8" s="6"/>
      <c r="I8" s="2"/>
      <c r="J8" s="33"/>
      <c r="K8" s="34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3"/>
      <c r="B9" s="34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3"/>
      <c r="K9" s="34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9" t="s">
        <v>13</v>
      </c>
      <c r="B10" s="22" t="s">
        <v>16</v>
      </c>
      <c r="C10" s="10">
        <v>30245318</v>
      </c>
      <c r="D10" s="10">
        <v>2872133266</v>
      </c>
      <c r="E10" s="10">
        <v>58315545070</v>
      </c>
      <c r="F10" s="10">
        <v>58314585408</v>
      </c>
      <c r="G10" s="10">
        <f>IF(OR(E10=0,D10=0),"-",ROUND(E10*1000/D10,0))</f>
        <v>20304</v>
      </c>
      <c r="H10" s="10">
        <v>779322</v>
      </c>
      <c r="I10" s="11">
        <v>103763649</v>
      </c>
      <c r="J10" s="29" t="s">
        <v>13</v>
      </c>
      <c r="K10" s="22" t="s">
        <v>16</v>
      </c>
      <c r="L10" s="16">
        <v>1972311459</v>
      </c>
      <c r="M10" s="16">
        <v>1970992058</v>
      </c>
      <c r="N10" s="16">
        <f t="shared" ref="N10:N18" si="0">IF(OR(L10=0,I10=0),"-",ROUND(L10*1000/I10,0))</f>
        <v>19008</v>
      </c>
      <c r="O10" s="16">
        <v>31024640</v>
      </c>
      <c r="P10" s="16">
        <v>2975896915</v>
      </c>
      <c r="Q10" s="16">
        <v>60287856529</v>
      </c>
      <c r="R10" s="16">
        <v>60285577466</v>
      </c>
      <c r="S10" s="17">
        <f t="shared" ref="S10:S18" si="1">IF(OR(Q10=0,P10=0),"-",ROUND(Q10*1000/P10,0))</f>
        <v>20259</v>
      </c>
    </row>
    <row r="11" spans="1:19" ht="36.75" customHeight="1" x14ac:dyDescent="0.2">
      <c r="A11" s="29"/>
      <c r="B11" s="23" t="s">
        <v>17</v>
      </c>
      <c r="C11" s="10">
        <v>1967525</v>
      </c>
      <c r="D11" s="10">
        <v>93667412</v>
      </c>
      <c r="E11" s="10">
        <v>116177524</v>
      </c>
      <c r="F11" s="10">
        <v>116130710</v>
      </c>
      <c r="G11" s="10">
        <f>IF(OR(E11=0,D11=0),"-",ROUND(E11*1000/D11,0))</f>
        <v>1240</v>
      </c>
      <c r="H11" s="10">
        <v>25580</v>
      </c>
      <c r="I11" s="11">
        <v>1198848</v>
      </c>
      <c r="J11" s="29"/>
      <c r="K11" s="23" t="s">
        <v>17</v>
      </c>
      <c r="L11" s="16">
        <v>2214554</v>
      </c>
      <c r="M11" s="16">
        <v>2184250</v>
      </c>
      <c r="N11" s="16">
        <f t="shared" si="0"/>
        <v>1847</v>
      </c>
      <c r="O11" s="16">
        <v>1993105</v>
      </c>
      <c r="P11" s="16">
        <v>94866260</v>
      </c>
      <c r="Q11" s="16">
        <v>118392078</v>
      </c>
      <c r="R11" s="16">
        <v>118314960</v>
      </c>
      <c r="S11" s="17">
        <f t="shared" si="1"/>
        <v>1248</v>
      </c>
    </row>
    <row r="12" spans="1:19" ht="36.75" customHeight="1" x14ac:dyDescent="0.2">
      <c r="A12" s="29"/>
      <c r="B12" s="23" t="s">
        <v>18</v>
      </c>
      <c r="C12" s="10">
        <v>28277793</v>
      </c>
      <c r="D12" s="10">
        <v>2778465854</v>
      </c>
      <c r="E12" s="10">
        <v>58199367546</v>
      </c>
      <c r="F12" s="10">
        <v>58198454698</v>
      </c>
      <c r="G12" s="10">
        <f t="shared" ref="G12:G18" si="2">IF(OR(E12=0,D12=0),"-",ROUND(E12*1000/D12,0))</f>
        <v>20947</v>
      </c>
      <c r="H12" s="10">
        <v>753742</v>
      </c>
      <c r="I12" s="11">
        <v>102564801</v>
      </c>
      <c r="J12" s="29"/>
      <c r="K12" s="23" t="s">
        <v>18</v>
      </c>
      <c r="L12" s="16">
        <v>1970096905</v>
      </c>
      <c r="M12" s="16">
        <v>1968807808</v>
      </c>
      <c r="N12" s="16">
        <f t="shared" si="0"/>
        <v>19208</v>
      </c>
      <c r="O12" s="16">
        <v>29031535</v>
      </c>
      <c r="P12" s="16">
        <v>2881030655</v>
      </c>
      <c r="Q12" s="16">
        <v>60169464451</v>
      </c>
      <c r="R12" s="16">
        <v>60167262506</v>
      </c>
      <c r="S12" s="17">
        <f t="shared" si="1"/>
        <v>20885</v>
      </c>
    </row>
    <row r="13" spans="1:19" ht="36.75" customHeight="1" x14ac:dyDescent="0.2">
      <c r="A13" s="29" t="s">
        <v>14</v>
      </c>
      <c r="B13" s="22" t="s">
        <v>16</v>
      </c>
      <c r="C13" s="10">
        <v>7492903</v>
      </c>
      <c r="D13" s="10">
        <v>1174181446</v>
      </c>
      <c r="E13" s="10">
        <v>44312438808</v>
      </c>
      <c r="F13" s="10">
        <v>44310934789</v>
      </c>
      <c r="G13" s="10">
        <f t="shared" si="2"/>
        <v>37739</v>
      </c>
      <c r="H13" s="10">
        <v>2082713</v>
      </c>
      <c r="I13" s="11">
        <v>1385115973</v>
      </c>
      <c r="J13" s="29" t="s">
        <v>14</v>
      </c>
      <c r="K13" s="22" t="s">
        <v>16</v>
      </c>
      <c r="L13" s="16">
        <v>57368239380</v>
      </c>
      <c r="M13" s="16">
        <v>57102559895</v>
      </c>
      <c r="N13" s="16">
        <f t="shared" si="0"/>
        <v>41418</v>
      </c>
      <c r="O13" s="16">
        <v>9575616</v>
      </c>
      <c r="P13" s="16">
        <v>2559297419</v>
      </c>
      <c r="Q13" s="16">
        <v>101680678188</v>
      </c>
      <c r="R13" s="16">
        <v>101413494684</v>
      </c>
      <c r="S13" s="17">
        <f t="shared" si="1"/>
        <v>39730</v>
      </c>
    </row>
    <row r="14" spans="1:19" ht="36.75" customHeight="1" x14ac:dyDescent="0.2">
      <c r="A14" s="29"/>
      <c r="B14" s="23" t="s">
        <v>17</v>
      </c>
      <c r="C14" s="10">
        <v>159098</v>
      </c>
      <c r="D14" s="10">
        <v>4537522</v>
      </c>
      <c r="E14" s="10">
        <v>14733907</v>
      </c>
      <c r="F14" s="10">
        <v>14699976</v>
      </c>
      <c r="G14" s="10">
        <f t="shared" si="2"/>
        <v>3247</v>
      </c>
      <c r="H14" s="10">
        <v>11689</v>
      </c>
      <c r="I14" s="11">
        <v>413268</v>
      </c>
      <c r="J14" s="29"/>
      <c r="K14" s="23" t="s">
        <v>17</v>
      </c>
      <c r="L14" s="16">
        <v>2676811</v>
      </c>
      <c r="M14" s="16">
        <v>2404887</v>
      </c>
      <c r="N14" s="16">
        <f t="shared" si="0"/>
        <v>6477</v>
      </c>
      <c r="O14" s="16">
        <v>170787</v>
      </c>
      <c r="P14" s="16">
        <v>4950790</v>
      </c>
      <c r="Q14" s="16">
        <v>17410718</v>
      </c>
      <c r="R14" s="16">
        <v>17104863</v>
      </c>
      <c r="S14" s="17">
        <f t="shared" si="1"/>
        <v>3517</v>
      </c>
    </row>
    <row r="15" spans="1:19" ht="36.75" customHeight="1" x14ac:dyDescent="0.2">
      <c r="A15" s="29"/>
      <c r="B15" s="23" t="s">
        <v>18</v>
      </c>
      <c r="C15" s="10">
        <v>7333805</v>
      </c>
      <c r="D15" s="10">
        <v>1169643924</v>
      </c>
      <c r="E15" s="10">
        <v>44297704901</v>
      </c>
      <c r="F15" s="10">
        <v>44296234813</v>
      </c>
      <c r="G15" s="10">
        <f t="shared" si="2"/>
        <v>37873</v>
      </c>
      <c r="H15" s="10">
        <v>2071024</v>
      </c>
      <c r="I15" s="11">
        <v>1384702705</v>
      </c>
      <c r="J15" s="29"/>
      <c r="K15" s="23" t="s">
        <v>18</v>
      </c>
      <c r="L15" s="16">
        <v>57365562569</v>
      </c>
      <c r="M15" s="16">
        <v>57100155008</v>
      </c>
      <c r="N15" s="16">
        <f t="shared" si="0"/>
        <v>41428</v>
      </c>
      <c r="O15" s="16">
        <v>9404829</v>
      </c>
      <c r="P15" s="16">
        <v>2554346629</v>
      </c>
      <c r="Q15" s="16">
        <v>101663267470</v>
      </c>
      <c r="R15" s="16">
        <v>101396389821</v>
      </c>
      <c r="S15" s="17">
        <f t="shared" si="1"/>
        <v>39800</v>
      </c>
    </row>
    <row r="16" spans="1:19" ht="36.75" customHeight="1" x14ac:dyDescent="0.2">
      <c r="A16" s="29" t="s">
        <v>15</v>
      </c>
      <c r="B16" s="22" t="s">
        <v>16</v>
      </c>
      <c r="C16" s="10">
        <v>37738221</v>
      </c>
      <c r="D16" s="10">
        <v>4046314712</v>
      </c>
      <c r="E16" s="10">
        <v>102627983878</v>
      </c>
      <c r="F16" s="10">
        <v>102625520197</v>
      </c>
      <c r="G16" s="10">
        <f t="shared" si="2"/>
        <v>25363</v>
      </c>
      <c r="H16" s="10">
        <v>2862035</v>
      </c>
      <c r="I16" s="11">
        <v>1488879622</v>
      </c>
      <c r="J16" s="29" t="s">
        <v>15</v>
      </c>
      <c r="K16" s="22" t="s">
        <v>16</v>
      </c>
      <c r="L16" s="16">
        <v>59340550839</v>
      </c>
      <c r="M16" s="16">
        <v>59073551953</v>
      </c>
      <c r="N16" s="16">
        <f t="shared" si="0"/>
        <v>39856</v>
      </c>
      <c r="O16" s="16">
        <v>40600256</v>
      </c>
      <c r="P16" s="16">
        <v>5535194334</v>
      </c>
      <c r="Q16" s="16">
        <v>161968534717</v>
      </c>
      <c r="R16" s="16">
        <v>161699072150</v>
      </c>
      <c r="S16" s="17">
        <f t="shared" si="1"/>
        <v>29262</v>
      </c>
    </row>
    <row r="17" spans="1:22" ht="36.75" customHeight="1" x14ac:dyDescent="0.2">
      <c r="A17" s="29"/>
      <c r="B17" s="23" t="s">
        <v>17</v>
      </c>
      <c r="C17" s="10">
        <v>2126623</v>
      </c>
      <c r="D17" s="10">
        <v>98204934</v>
      </c>
      <c r="E17" s="10">
        <v>130911431</v>
      </c>
      <c r="F17" s="10">
        <v>130830686</v>
      </c>
      <c r="G17" s="10">
        <f t="shared" si="2"/>
        <v>1333</v>
      </c>
      <c r="H17" s="10">
        <v>37269</v>
      </c>
      <c r="I17" s="11">
        <v>1612116</v>
      </c>
      <c r="J17" s="29"/>
      <c r="K17" s="23" t="s">
        <v>17</v>
      </c>
      <c r="L17" s="16">
        <v>4891365</v>
      </c>
      <c r="M17" s="16">
        <v>4589137</v>
      </c>
      <c r="N17" s="16">
        <f t="shared" si="0"/>
        <v>3034</v>
      </c>
      <c r="O17" s="16">
        <v>2163892</v>
      </c>
      <c r="P17" s="16">
        <v>99817050</v>
      </c>
      <c r="Q17" s="16">
        <v>135802796</v>
      </c>
      <c r="R17" s="16">
        <v>135419823</v>
      </c>
      <c r="S17" s="17">
        <f t="shared" si="1"/>
        <v>1361</v>
      </c>
    </row>
    <row r="18" spans="1:22" ht="36.75" customHeight="1" x14ac:dyDescent="0.2">
      <c r="A18" s="30"/>
      <c r="B18" s="24" t="s">
        <v>18</v>
      </c>
      <c r="C18" s="12">
        <v>35611598</v>
      </c>
      <c r="D18" s="12">
        <v>3948109778</v>
      </c>
      <c r="E18" s="12">
        <v>102497072447</v>
      </c>
      <c r="F18" s="12">
        <v>102494689511</v>
      </c>
      <c r="G18" s="12">
        <f t="shared" si="2"/>
        <v>25961</v>
      </c>
      <c r="H18" s="10">
        <v>2824766</v>
      </c>
      <c r="I18" s="13">
        <v>1487267506</v>
      </c>
      <c r="J18" s="30"/>
      <c r="K18" s="24" t="s">
        <v>18</v>
      </c>
      <c r="L18" s="18">
        <v>59335659474</v>
      </c>
      <c r="M18" s="18">
        <v>59068962816</v>
      </c>
      <c r="N18" s="18">
        <f t="shared" si="0"/>
        <v>39896</v>
      </c>
      <c r="O18" s="18">
        <v>38436364</v>
      </c>
      <c r="P18" s="18">
        <v>5435377284</v>
      </c>
      <c r="Q18" s="18">
        <v>161832731921</v>
      </c>
      <c r="R18" s="18">
        <v>161563652327</v>
      </c>
      <c r="S18" s="19">
        <f t="shared" si="1"/>
        <v>29774</v>
      </c>
      <c r="T18" s="15"/>
      <c r="U18" s="15"/>
      <c r="V18" s="15"/>
    </row>
    <row r="19" spans="1:22" x14ac:dyDescent="0.2">
      <c r="G19" s="14"/>
      <c r="H19" s="14"/>
      <c r="S19" s="15"/>
      <c r="T19" s="15"/>
      <c r="U19" s="15"/>
      <c r="V19" s="15"/>
    </row>
    <row r="20" spans="1:22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72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view="pageLayout" topLeftCell="A4" zoomScale="70" zoomScaleNormal="100" zoomScaleSheetLayoutView="100" zoomScalePageLayoutView="70" workbookViewId="0">
      <selection activeCell="L20" sqref="L20"/>
    </sheetView>
  </sheetViews>
  <sheetFormatPr defaultColWidth="9" defaultRowHeight="13.2" x14ac:dyDescent="0.2"/>
  <cols>
    <col min="1" max="1" width="2.6640625" customWidth="1"/>
    <col min="2" max="2" width="10.77734375" customWidth="1"/>
    <col min="3" max="9" width="15.33203125" customWidth="1"/>
    <col min="10" max="10" width="2.6640625" customWidth="1"/>
    <col min="11" max="11" width="10.77734375" customWidth="1"/>
    <col min="12" max="12" width="14.33203125" customWidth="1"/>
    <col min="13" max="13" width="14.21875" customWidth="1"/>
    <col min="14" max="14" width="10.33203125" customWidth="1"/>
    <col min="15" max="16" width="13.33203125" customWidth="1"/>
    <col min="17" max="18" width="14.33203125" customWidth="1"/>
    <col min="19" max="19" width="13.33203125" customWidth="1"/>
  </cols>
  <sheetData>
    <row r="1" spans="1:19" x14ac:dyDescent="0.2">
      <c r="A1" s="1"/>
      <c r="J1" s="1"/>
      <c r="S1" s="5" t="s">
        <v>19</v>
      </c>
    </row>
    <row r="2" spans="1:19" x14ac:dyDescent="0.2">
      <c r="A2" s="3"/>
      <c r="B2" s="3"/>
      <c r="C2" s="3"/>
      <c r="D2" s="4"/>
      <c r="E2" s="3"/>
      <c r="F2" s="3"/>
      <c r="G2" s="4"/>
      <c r="H2" s="3"/>
      <c r="I2" s="3"/>
      <c r="J2" s="3"/>
      <c r="K2" s="3"/>
      <c r="L2" s="3"/>
      <c r="M2" s="4"/>
      <c r="N2" s="3"/>
      <c r="O2" s="3"/>
      <c r="P2" s="4"/>
      <c r="Q2" s="3"/>
      <c r="R2" s="3"/>
      <c r="S2" s="3"/>
    </row>
    <row r="3" spans="1:19" x14ac:dyDescent="0.2">
      <c r="I3" s="4" t="s">
        <v>32</v>
      </c>
      <c r="R3" s="4"/>
      <c r="S3" s="4" t="s">
        <v>33</v>
      </c>
    </row>
    <row r="4" spans="1:19" ht="25.5" customHeight="1" x14ac:dyDescent="0.2">
      <c r="A4" s="31" t="s">
        <v>1</v>
      </c>
      <c r="B4" s="32"/>
      <c r="C4" s="35" t="s">
        <v>2</v>
      </c>
      <c r="D4" s="26"/>
      <c r="E4" s="26"/>
      <c r="F4" s="26"/>
      <c r="G4" s="37"/>
      <c r="H4" s="26" t="s">
        <v>3</v>
      </c>
      <c r="I4" s="38"/>
      <c r="J4" s="31" t="s">
        <v>1</v>
      </c>
      <c r="K4" s="32"/>
      <c r="L4" s="35" t="s">
        <v>34</v>
      </c>
      <c r="M4" s="27"/>
      <c r="N4" s="36"/>
      <c r="O4" s="26" t="s">
        <v>35</v>
      </c>
      <c r="P4" s="27"/>
      <c r="Q4" s="27"/>
      <c r="R4" s="27"/>
      <c r="S4" s="28"/>
    </row>
    <row r="5" spans="1:19" ht="12.15" customHeight="1" x14ac:dyDescent="0.2">
      <c r="A5" s="33"/>
      <c r="B5" s="34"/>
      <c r="C5" s="9"/>
      <c r="D5" s="9"/>
      <c r="E5" s="9"/>
      <c r="F5" s="9"/>
      <c r="G5" s="9" t="s">
        <v>10</v>
      </c>
      <c r="H5" s="9"/>
      <c r="I5" s="2"/>
      <c r="J5" s="33"/>
      <c r="K5" s="34"/>
      <c r="L5" s="9"/>
      <c r="M5" s="9"/>
      <c r="N5" s="9" t="s">
        <v>22</v>
      </c>
      <c r="O5" s="9"/>
      <c r="P5" s="9"/>
      <c r="Q5" s="9"/>
      <c r="R5" s="9"/>
      <c r="S5" s="2" t="s">
        <v>22</v>
      </c>
    </row>
    <row r="6" spans="1:19" ht="12.15" customHeight="1" x14ac:dyDescent="0.2">
      <c r="A6" s="33"/>
      <c r="B6" s="34"/>
      <c r="C6" s="6"/>
      <c r="D6" s="6"/>
      <c r="E6" s="6"/>
      <c r="F6" s="6"/>
      <c r="G6" s="6"/>
      <c r="H6" s="6"/>
      <c r="I6" s="2"/>
      <c r="J6" s="33"/>
      <c r="K6" s="34"/>
      <c r="L6" s="6"/>
      <c r="M6" s="6"/>
      <c r="N6" s="6"/>
      <c r="O6" s="6"/>
      <c r="P6" s="6"/>
      <c r="Q6" s="6"/>
      <c r="R6" s="6"/>
      <c r="S6" s="2"/>
    </row>
    <row r="7" spans="1:19" ht="12.15" customHeight="1" x14ac:dyDescent="0.2">
      <c r="A7" s="33"/>
      <c r="B7" s="34"/>
      <c r="C7" s="20" t="s">
        <v>4</v>
      </c>
      <c r="D7" s="20" t="s">
        <v>5</v>
      </c>
      <c r="E7" s="20" t="s">
        <v>7</v>
      </c>
      <c r="F7" s="20" t="s">
        <v>9</v>
      </c>
      <c r="G7" s="6" t="s">
        <v>11</v>
      </c>
      <c r="H7" s="20" t="s">
        <v>4</v>
      </c>
      <c r="I7" s="21" t="s">
        <v>5</v>
      </c>
      <c r="J7" s="33"/>
      <c r="K7" s="34"/>
      <c r="L7" s="20" t="s">
        <v>7</v>
      </c>
      <c r="M7" s="20" t="s">
        <v>9</v>
      </c>
      <c r="N7" s="6" t="s">
        <v>23</v>
      </c>
      <c r="O7" s="20" t="s">
        <v>24</v>
      </c>
      <c r="P7" s="20" t="s">
        <v>5</v>
      </c>
      <c r="Q7" s="20" t="s">
        <v>7</v>
      </c>
      <c r="R7" s="20" t="s">
        <v>9</v>
      </c>
      <c r="S7" s="2" t="s">
        <v>23</v>
      </c>
    </row>
    <row r="8" spans="1:19" ht="12.15" customHeight="1" x14ac:dyDescent="0.2">
      <c r="A8" s="33"/>
      <c r="B8" s="34"/>
      <c r="C8" s="6"/>
      <c r="D8" s="6"/>
      <c r="E8" s="6"/>
      <c r="F8" s="6"/>
      <c r="G8" s="6"/>
      <c r="H8" s="6"/>
      <c r="I8" s="2"/>
      <c r="J8" s="33"/>
      <c r="K8" s="34"/>
      <c r="L8" s="6"/>
      <c r="M8" s="6"/>
      <c r="N8" s="6"/>
      <c r="O8" s="6"/>
      <c r="P8" s="6"/>
      <c r="Q8" s="6"/>
      <c r="R8" s="6"/>
      <c r="S8" s="2"/>
    </row>
    <row r="9" spans="1:19" ht="12.15" customHeight="1" x14ac:dyDescent="0.2">
      <c r="A9" s="33"/>
      <c r="B9" s="34"/>
      <c r="C9" s="7"/>
      <c r="D9" s="7" t="s">
        <v>6</v>
      </c>
      <c r="E9" s="7" t="s">
        <v>8</v>
      </c>
      <c r="F9" s="7" t="s">
        <v>8</v>
      </c>
      <c r="G9" s="7" t="s">
        <v>12</v>
      </c>
      <c r="H9" s="7"/>
      <c r="I9" s="8" t="s">
        <v>6</v>
      </c>
      <c r="J9" s="33"/>
      <c r="K9" s="34"/>
      <c r="L9" s="7" t="s">
        <v>25</v>
      </c>
      <c r="M9" s="7" t="s">
        <v>25</v>
      </c>
      <c r="N9" s="7" t="s">
        <v>26</v>
      </c>
      <c r="O9" s="7"/>
      <c r="P9" s="7" t="s">
        <v>27</v>
      </c>
      <c r="Q9" s="7" t="s">
        <v>25</v>
      </c>
      <c r="R9" s="7" t="s">
        <v>25</v>
      </c>
      <c r="S9" s="8" t="s">
        <v>26</v>
      </c>
    </row>
    <row r="10" spans="1:19" ht="36.75" customHeight="1" x14ac:dyDescent="0.2">
      <c r="A10" s="29" t="s">
        <v>13</v>
      </c>
      <c r="B10" s="22" t="s">
        <v>16</v>
      </c>
      <c r="C10" s="10">
        <v>6339870</v>
      </c>
      <c r="D10" s="10">
        <v>578969959</v>
      </c>
      <c r="E10" s="10">
        <v>9357709519</v>
      </c>
      <c r="F10" s="10">
        <v>9357582650</v>
      </c>
      <c r="G10" s="10">
        <f>IF(OR(E10=0,D10=0),"-",ROUND(E10*1000/D10,0))</f>
        <v>16163</v>
      </c>
      <c r="H10" s="10">
        <v>177819</v>
      </c>
      <c r="I10" s="11">
        <v>25964683</v>
      </c>
      <c r="J10" s="29" t="s">
        <v>13</v>
      </c>
      <c r="K10" s="22" t="s">
        <v>16</v>
      </c>
      <c r="L10" s="10">
        <v>397075511</v>
      </c>
      <c r="M10" s="10">
        <v>396565948</v>
      </c>
      <c r="N10" s="16">
        <f t="shared" ref="N10:N18" si="0">IF(OR(L10=0,I10=0),"-",ROUND(L10*1000/I10,0))</f>
        <v>15293</v>
      </c>
      <c r="O10" s="10">
        <v>6517689</v>
      </c>
      <c r="P10" s="10">
        <v>604934642</v>
      </c>
      <c r="Q10" s="10">
        <v>9754785030</v>
      </c>
      <c r="R10" s="10">
        <v>9754148598</v>
      </c>
      <c r="S10" s="17">
        <f t="shared" ref="S10:S18" si="1">IF(OR(Q10=0,P10=0),"-",ROUND(Q10*1000/P10,0))</f>
        <v>16125</v>
      </c>
    </row>
    <row r="11" spans="1:19" ht="36.75" customHeight="1" x14ac:dyDescent="0.2">
      <c r="A11" s="29"/>
      <c r="B11" s="23" t="s">
        <v>17</v>
      </c>
      <c r="C11" s="10">
        <v>612214</v>
      </c>
      <c r="D11" s="10">
        <v>31311725</v>
      </c>
      <c r="E11" s="10">
        <v>33686758</v>
      </c>
      <c r="F11" s="10">
        <v>33676851</v>
      </c>
      <c r="G11" s="10">
        <f>IF(OR(E11=0,D11=0),"-",ROUND(E11*1000/D11,0))</f>
        <v>1076</v>
      </c>
      <c r="H11" s="10">
        <v>6120</v>
      </c>
      <c r="I11" s="11">
        <v>323892</v>
      </c>
      <c r="J11" s="29"/>
      <c r="K11" s="23" t="s">
        <v>17</v>
      </c>
      <c r="L11" s="10">
        <v>495188</v>
      </c>
      <c r="M11" s="10">
        <v>488017</v>
      </c>
      <c r="N11" s="16">
        <f t="shared" si="0"/>
        <v>1529</v>
      </c>
      <c r="O11" s="10">
        <v>618334</v>
      </c>
      <c r="P11" s="10">
        <v>31635617</v>
      </c>
      <c r="Q11" s="10">
        <v>34181946</v>
      </c>
      <c r="R11" s="10">
        <v>34164868</v>
      </c>
      <c r="S11" s="17">
        <f t="shared" si="1"/>
        <v>1080</v>
      </c>
    </row>
    <row r="12" spans="1:19" ht="36.75" customHeight="1" x14ac:dyDescent="0.2">
      <c r="A12" s="29"/>
      <c r="B12" s="23" t="s">
        <v>18</v>
      </c>
      <c r="C12" s="10">
        <v>5727656</v>
      </c>
      <c r="D12" s="10">
        <v>547658234</v>
      </c>
      <c r="E12" s="10">
        <v>9324022761</v>
      </c>
      <c r="F12" s="10">
        <v>9323905799</v>
      </c>
      <c r="G12" s="10">
        <f t="shared" ref="G12:G18" si="2">IF(OR(E12=0,D12=0),"-",ROUND(E12*1000/D12,0))</f>
        <v>17025</v>
      </c>
      <c r="H12" s="10">
        <v>171699</v>
      </c>
      <c r="I12" s="11">
        <v>25640791</v>
      </c>
      <c r="J12" s="29"/>
      <c r="K12" s="23" t="s">
        <v>18</v>
      </c>
      <c r="L12" s="10">
        <v>396580323</v>
      </c>
      <c r="M12" s="10">
        <v>396077931</v>
      </c>
      <c r="N12" s="16">
        <f t="shared" si="0"/>
        <v>15467</v>
      </c>
      <c r="O12" s="10">
        <v>5899355</v>
      </c>
      <c r="P12" s="10">
        <v>573299025</v>
      </c>
      <c r="Q12" s="10">
        <v>9720603084</v>
      </c>
      <c r="R12" s="10">
        <v>9719983730</v>
      </c>
      <c r="S12" s="17">
        <f t="shared" si="1"/>
        <v>16956</v>
      </c>
    </row>
    <row r="13" spans="1:19" ht="36.75" customHeight="1" x14ac:dyDescent="0.2">
      <c r="A13" s="29" t="s">
        <v>14</v>
      </c>
      <c r="B13" s="22" t="s">
        <v>16</v>
      </c>
      <c r="C13" s="10">
        <v>1377136</v>
      </c>
      <c r="D13" s="10">
        <v>160290756</v>
      </c>
      <c r="E13" s="10">
        <v>3960775470</v>
      </c>
      <c r="F13" s="10">
        <v>3960631486</v>
      </c>
      <c r="G13" s="10">
        <f t="shared" si="2"/>
        <v>24710</v>
      </c>
      <c r="H13" s="10">
        <v>363492</v>
      </c>
      <c r="I13" s="11">
        <v>210790702</v>
      </c>
      <c r="J13" s="29" t="s">
        <v>14</v>
      </c>
      <c r="K13" s="22" t="s">
        <v>16</v>
      </c>
      <c r="L13" s="10">
        <v>8658552189</v>
      </c>
      <c r="M13" s="10">
        <v>8621055952</v>
      </c>
      <c r="N13" s="16">
        <f t="shared" si="0"/>
        <v>41077</v>
      </c>
      <c r="O13" s="10">
        <v>1740628</v>
      </c>
      <c r="P13" s="10">
        <v>371081458</v>
      </c>
      <c r="Q13" s="16">
        <v>12619327659</v>
      </c>
      <c r="R13" s="16">
        <v>12581687438</v>
      </c>
      <c r="S13" s="17">
        <f t="shared" si="1"/>
        <v>34007</v>
      </c>
    </row>
    <row r="14" spans="1:19" ht="36.75" customHeight="1" x14ac:dyDescent="0.2">
      <c r="A14" s="29"/>
      <c r="B14" s="23" t="s">
        <v>17</v>
      </c>
      <c r="C14" s="10">
        <v>42179</v>
      </c>
      <c r="D14" s="10">
        <v>1387745</v>
      </c>
      <c r="E14" s="10">
        <v>3726303</v>
      </c>
      <c r="F14" s="10">
        <v>3725092</v>
      </c>
      <c r="G14" s="10">
        <f t="shared" si="2"/>
        <v>2685</v>
      </c>
      <c r="H14" s="10">
        <v>2736</v>
      </c>
      <c r="I14" s="11">
        <v>110421</v>
      </c>
      <c r="J14" s="29"/>
      <c r="K14" s="23" t="s">
        <v>17</v>
      </c>
      <c r="L14" s="10">
        <v>334593</v>
      </c>
      <c r="M14" s="10">
        <v>281070</v>
      </c>
      <c r="N14" s="16">
        <f t="shared" si="0"/>
        <v>3030</v>
      </c>
      <c r="O14" s="10">
        <v>44915</v>
      </c>
      <c r="P14" s="10">
        <v>1498166</v>
      </c>
      <c r="Q14" s="16">
        <v>4060896</v>
      </c>
      <c r="R14" s="16">
        <v>4006162</v>
      </c>
      <c r="S14" s="17">
        <f t="shared" si="1"/>
        <v>2711</v>
      </c>
    </row>
    <row r="15" spans="1:19" ht="36.75" customHeight="1" x14ac:dyDescent="0.2">
      <c r="A15" s="29"/>
      <c r="B15" s="23" t="s">
        <v>18</v>
      </c>
      <c r="C15" s="10">
        <v>1334957</v>
      </c>
      <c r="D15" s="10">
        <v>158903011</v>
      </c>
      <c r="E15" s="10">
        <v>3957049167</v>
      </c>
      <c r="F15" s="10">
        <v>3956906394</v>
      </c>
      <c r="G15" s="10">
        <f t="shared" si="2"/>
        <v>24902</v>
      </c>
      <c r="H15" s="10">
        <v>360756</v>
      </c>
      <c r="I15" s="11">
        <v>210680281</v>
      </c>
      <c r="J15" s="29"/>
      <c r="K15" s="23" t="s">
        <v>18</v>
      </c>
      <c r="L15" s="10">
        <v>8658217596</v>
      </c>
      <c r="M15" s="10">
        <v>8620774882</v>
      </c>
      <c r="N15" s="16">
        <f t="shared" si="0"/>
        <v>41096</v>
      </c>
      <c r="O15" s="10">
        <v>1695713</v>
      </c>
      <c r="P15" s="10">
        <v>369583292</v>
      </c>
      <c r="Q15" s="16">
        <v>12615266763</v>
      </c>
      <c r="R15" s="16">
        <v>12577681276</v>
      </c>
      <c r="S15" s="17">
        <f t="shared" si="1"/>
        <v>34134</v>
      </c>
    </row>
    <row r="16" spans="1:19" ht="36.75" customHeight="1" x14ac:dyDescent="0.2">
      <c r="A16" s="29" t="s">
        <v>15</v>
      </c>
      <c r="B16" s="22" t="s">
        <v>16</v>
      </c>
      <c r="C16" s="10">
        <v>7717006</v>
      </c>
      <c r="D16" s="10">
        <v>739260715</v>
      </c>
      <c r="E16" s="10">
        <v>13318484989</v>
      </c>
      <c r="F16" s="10">
        <v>13318214136</v>
      </c>
      <c r="G16" s="10">
        <f t="shared" si="2"/>
        <v>18016</v>
      </c>
      <c r="H16" s="10">
        <v>541311</v>
      </c>
      <c r="I16" s="11">
        <v>236755385</v>
      </c>
      <c r="J16" s="29" t="s">
        <v>15</v>
      </c>
      <c r="K16" s="22" t="s">
        <v>16</v>
      </c>
      <c r="L16" s="10">
        <v>9055627700</v>
      </c>
      <c r="M16" s="10">
        <v>9017621900</v>
      </c>
      <c r="N16" s="16">
        <f t="shared" si="0"/>
        <v>38249</v>
      </c>
      <c r="O16" s="10">
        <v>8258317</v>
      </c>
      <c r="P16" s="10">
        <v>976016100</v>
      </c>
      <c r="Q16" s="16">
        <v>22374112689</v>
      </c>
      <c r="R16" s="16">
        <v>22335836036</v>
      </c>
      <c r="S16" s="17">
        <f t="shared" si="1"/>
        <v>22924</v>
      </c>
    </row>
    <row r="17" spans="1:19" ht="36.75" customHeight="1" x14ac:dyDescent="0.2">
      <c r="A17" s="29"/>
      <c r="B17" s="23" t="s">
        <v>17</v>
      </c>
      <c r="C17" s="10">
        <v>654393</v>
      </c>
      <c r="D17" s="10">
        <v>32699470</v>
      </c>
      <c r="E17" s="10">
        <v>37413061</v>
      </c>
      <c r="F17" s="10">
        <v>37401943</v>
      </c>
      <c r="G17" s="10">
        <f t="shared" si="2"/>
        <v>1144</v>
      </c>
      <c r="H17" s="10">
        <v>8856</v>
      </c>
      <c r="I17" s="11">
        <v>434313</v>
      </c>
      <c r="J17" s="29"/>
      <c r="K17" s="23" t="s">
        <v>17</v>
      </c>
      <c r="L17" s="10">
        <v>829781</v>
      </c>
      <c r="M17" s="10">
        <v>769087</v>
      </c>
      <c r="N17" s="16">
        <f t="shared" si="0"/>
        <v>1911</v>
      </c>
      <c r="O17" s="10">
        <v>663249</v>
      </c>
      <c r="P17" s="10">
        <v>33133783</v>
      </c>
      <c r="Q17" s="16">
        <v>38242842</v>
      </c>
      <c r="R17" s="16">
        <v>38171030</v>
      </c>
      <c r="S17" s="17">
        <f t="shared" si="1"/>
        <v>1154</v>
      </c>
    </row>
    <row r="18" spans="1:19" ht="36.75" customHeight="1" x14ac:dyDescent="0.2">
      <c r="A18" s="30"/>
      <c r="B18" s="24" t="s">
        <v>18</v>
      </c>
      <c r="C18" s="12">
        <v>7062613</v>
      </c>
      <c r="D18" s="12">
        <v>706561245</v>
      </c>
      <c r="E18" s="12">
        <v>13281071928</v>
      </c>
      <c r="F18" s="12">
        <v>13280812193</v>
      </c>
      <c r="G18" s="12">
        <f t="shared" si="2"/>
        <v>18797</v>
      </c>
      <c r="H18" s="12">
        <v>532455</v>
      </c>
      <c r="I18" s="13">
        <v>236321072</v>
      </c>
      <c r="J18" s="30"/>
      <c r="K18" s="24" t="s">
        <v>18</v>
      </c>
      <c r="L18" s="12">
        <v>9054797919</v>
      </c>
      <c r="M18" s="12">
        <v>9016852813</v>
      </c>
      <c r="N18" s="16">
        <f t="shared" si="0"/>
        <v>38316</v>
      </c>
      <c r="O18" s="10">
        <v>7595068</v>
      </c>
      <c r="P18" s="10">
        <v>942882317</v>
      </c>
      <c r="Q18" s="18">
        <v>22335869847</v>
      </c>
      <c r="R18" s="18">
        <v>22297665006</v>
      </c>
      <c r="S18" s="19">
        <f t="shared" si="1"/>
        <v>23689</v>
      </c>
    </row>
    <row r="19" spans="1:19" x14ac:dyDescent="0.2">
      <c r="N19" s="14"/>
      <c r="O19" s="14"/>
      <c r="P19" s="14"/>
    </row>
    <row r="20" spans="1:19" x14ac:dyDescent="0.2">
      <c r="I20" s="5" t="s">
        <v>19</v>
      </c>
      <c r="R20" s="5"/>
    </row>
  </sheetData>
  <mergeCells count="12">
    <mergeCell ref="A10:A12"/>
    <mergeCell ref="J10:J12"/>
    <mergeCell ref="A13:A15"/>
    <mergeCell ref="J13:J15"/>
    <mergeCell ref="A16:A18"/>
    <mergeCell ref="J16:J18"/>
    <mergeCell ref="O4:S4"/>
    <mergeCell ref="A4:B9"/>
    <mergeCell ref="C4:G4"/>
    <mergeCell ref="H4:I4"/>
    <mergeCell ref="J4:K9"/>
    <mergeCell ref="L4:N4"/>
  </mergeCells>
  <phoneticPr fontId="2"/>
  <pageMargins left="1.1811023622047245" right="1.1811023622047245" top="0.70866141732283472" bottom="0.70866141732283472" header="0.47244094488188981" footer="0.47244094488188981"/>
  <pageSetup paperSize="9" firstPageNumber="174" pageOrder="overThenDown" orientation="landscape" useFirstPageNumber="1" horizontalDpi="1200" verticalDpi="1200" r:id="rId1"/>
  <headerFooter scaleWithDoc="0" alignWithMargins="0">
    <oddFooter>&amp;C&amp;"ＭＳ 明朝,標準"－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00-02-03全国計</vt:lpstr>
      <vt:lpstr>00-02-03大都市計</vt:lpstr>
      <vt:lpstr>00-02-03都市計</vt:lpstr>
      <vt:lpstr>00-02-03町村計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2017-02-07T06:48:31Z</cp:lastPrinted>
  <dcterms:created xsi:type="dcterms:W3CDTF">2015-10-16T07:13:51Z</dcterms:created>
  <dcterms:modified xsi:type="dcterms:W3CDTF">2017-12-12T05:33:44Z</dcterms:modified>
</cp:coreProperties>
</file>