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固定資産税課\企画係\10　概要調書\H29概調\32 印刷会社へ入稿（180226）\（一部差し替え180316）01_平成29年度固定資産の価格等の概要調書（土地、家屋、償却資産）\"/>
    </mc:Choice>
  </mc:AlternateContent>
  <bookViews>
    <workbookView xWindow="0" yWindow="0" windowWidth="13800" windowHeight="4068" tabRatio="998" firstSheet="1" activeTab="7"/>
  </bookViews>
  <sheets>
    <sheet name="00-02-06全国計（木）" sheetId="10" r:id="rId1"/>
    <sheet name="00-02-06大都市計（木）" sheetId="17" r:id="rId2"/>
    <sheet name="00-02-06都市計（木）" sheetId="18" r:id="rId3"/>
    <sheet name="00-02-06町村計（木）" sheetId="19" r:id="rId4"/>
    <sheet name="00-02-06全国計（非木）" sheetId="20" r:id="rId5"/>
    <sheet name="00-02-06大都市計（非木）" sheetId="21" r:id="rId6"/>
    <sheet name="00-02-06都市計（非木）" sheetId="22" r:id="rId7"/>
    <sheet name="00-02-06町村計（非木）" sheetId="23" r:id="rId8"/>
    <sheet name="Sheet1" sheetId="24" r:id="rId9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8" l="1"/>
  <c r="E122" i="23" l="1"/>
  <c r="E121" i="23"/>
  <c r="E120" i="23"/>
  <c r="E119" i="23"/>
  <c r="E118" i="23"/>
  <c r="E117" i="23"/>
  <c r="E116" i="23"/>
  <c r="E107" i="23"/>
  <c r="E106" i="23"/>
  <c r="E105" i="23"/>
  <c r="E104" i="23"/>
  <c r="E103" i="23"/>
  <c r="E102" i="23"/>
  <c r="E101" i="23"/>
  <c r="E100" i="23"/>
  <c r="E98" i="23"/>
  <c r="E97" i="23"/>
  <c r="E96" i="23"/>
  <c r="E95" i="23"/>
  <c r="E94" i="23"/>
  <c r="E93" i="23"/>
  <c r="E92" i="23"/>
  <c r="E91" i="23"/>
  <c r="E90" i="23"/>
  <c r="E89" i="23"/>
  <c r="E88" i="23"/>
  <c r="E87" i="23"/>
  <c r="E86" i="23"/>
  <c r="E85" i="23"/>
  <c r="E84" i="23"/>
  <c r="E83" i="23"/>
  <c r="E82" i="23"/>
  <c r="E81" i="23"/>
  <c r="E80" i="23"/>
  <c r="E122" i="22"/>
  <c r="E121" i="22"/>
  <c r="E120" i="22"/>
  <c r="E119" i="22"/>
  <c r="E118" i="22"/>
  <c r="E117" i="22"/>
  <c r="E116" i="22"/>
  <c r="E107" i="22"/>
  <c r="E106" i="22"/>
  <c r="E105" i="22"/>
  <c r="E104" i="22"/>
  <c r="E103" i="22"/>
  <c r="E102" i="22"/>
  <c r="E101" i="22"/>
  <c r="E100" i="22"/>
  <c r="E98" i="22"/>
  <c r="E97" i="22"/>
  <c r="E96" i="22"/>
  <c r="E95" i="22"/>
  <c r="E94" i="22"/>
  <c r="E93" i="22"/>
  <c r="E92" i="22"/>
  <c r="E91" i="22"/>
  <c r="E90" i="22"/>
  <c r="E89" i="22"/>
  <c r="E88" i="22"/>
  <c r="E87" i="22"/>
  <c r="E86" i="22"/>
  <c r="E85" i="22"/>
  <c r="E84" i="22"/>
  <c r="E83" i="22"/>
  <c r="E82" i="22"/>
  <c r="E81" i="22"/>
  <c r="E80" i="22"/>
  <c r="E122" i="20"/>
  <c r="E121" i="20"/>
  <c r="E120" i="20"/>
  <c r="E119" i="20"/>
  <c r="E118" i="20"/>
  <c r="E117" i="20"/>
  <c r="E116" i="20"/>
  <c r="H18" i="19"/>
  <c r="H17" i="19"/>
  <c r="H16" i="19"/>
  <c r="H15" i="19"/>
  <c r="H14" i="19"/>
  <c r="H13" i="19"/>
  <c r="H12" i="19"/>
  <c r="H11" i="19"/>
  <c r="H10" i="19"/>
  <c r="H9" i="19"/>
  <c r="H18" i="18"/>
  <c r="H17" i="18"/>
  <c r="H15" i="18"/>
  <c r="H14" i="18"/>
  <c r="H13" i="18"/>
  <c r="H12" i="18"/>
  <c r="H11" i="18"/>
  <c r="H10" i="18"/>
  <c r="H9" i="18"/>
  <c r="H18" i="17"/>
  <c r="H17" i="17"/>
  <c r="H16" i="17"/>
  <c r="H15" i="17"/>
  <c r="H14" i="17"/>
  <c r="H13" i="17"/>
  <c r="H12" i="17"/>
  <c r="H11" i="17"/>
  <c r="H10" i="17"/>
  <c r="H9" i="17"/>
  <c r="H18" i="10"/>
  <c r="H17" i="10"/>
  <c r="H16" i="10"/>
  <c r="H15" i="10"/>
  <c r="H14" i="10"/>
  <c r="H13" i="10"/>
  <c r="H12" i="10"/>
  <c r="H11" i="10"/>
  <c r="H10" i="10"/>
  <c r="H9" i="10"/>
  <c r="F56" i="23" l="1"/>
  <c r="E56" i="23"/>
  <c r="D56" i="23"/>
  <c r="C56" i="23"/>
  <c r="F55" i="23"/>
  <c r="E55" i="23"/>
  <c r="D55" i="23"/>
  <c r="C55" i="23"/>
  <c r="F54" i="23"/>
  <c r="E54" i="23"/>
  <c r="D54" i="23"/>
  <c r="C54" i="23"/>
  <c r="F53" i="23"/>
  <c r="E53" i="23"/>
  <c r="D53" i="23"/>
  <c r="C53" i="23"/>
  <c r="F52" i="23"/>
  <c r="E52" i="23"/>
  <c r="D52" i="23"/>
  <c r="C52" i="23"/>
  <c r="F51" i="23"/>
  <c r="E51" i="23"/>
  <c r="D51" i="23"/>
  <c r="C51" i="23"/>
  <c r="F50" i="23"/>
  <c r="E50" i="23"/>
  <c r="D50" i="23"/>
  <c r="C50" i="23"/>
  <c r="D129" i="23"/>
  <c r="C129" i="23"/>
  <c r="D128" i="23"/>
  <c r="C128" i="23"/>
  <c r="D127" i="23"/>
  <c r="C127" i="23"/>
  <c r="D126" i="23"/>
  <c r="C126" i="23"/>
  <c r="D125" i="23"/>
  <c r="C125" i="23"/>
  <c r="D124" i="23"/>
  <c r="C124" i="23"/>
  <c r="D123" i="23"/>
  <c r="C123" i="23"/>
  <c r="F56" i="21"/>
  <c r="E56" i="21"/>
  <c r="D56" i="21"/>
  <c r="C56" i="21"/>
  <c r="F55" i="21"/>
  <c r="E55" i="21"/>
  <c r="D55" i="21"/>
  <c r="C55" i="21"/>
  <c r="F54" i="21"/>
  <c r="E54" i="21"/>
  <c r="D54" i="21"/>
  <c r="C54" i="21"/>
  <c r="F53" i="21"/>
  <c r="E53" i="21"/>
  <c r="D53" i="21"/>
  <c r="C53" i="21"/>
  <c r="F52" i="21"/>
  <c r="E52" i="21"/>
  <c r="D52" i="21"/>
  <c r="C52" i="21"/>
  <c r="F51" i="21"/>
  <c r="E51" i="21"/>
  <c r="D51" i="21"/>
  <c r="C51" i="21"/>
  <c r="F50" i="21"/>
  <c r="E50" i="21"/>
  <c r="D50" i="21"/>
  <c r="C50" i="21"/>
  <c r="D129" i="22"/>
  <c r="C129" i="22"/>
  <c r="D128" i="22"/>
  <c r="C128" i="22"/>
  <c r="D127" i="22"/>
  <c r="C127" i="22"/>
  <c r="D126" i="22"/>
  <c r="C126" i="22"/>
  <c r="D125" i="22"/>
  <c r="C125" i="22"/>
  <c r="D124" i="22"/>
  <c r="C124" i="22"/>
  <c r="D123" i="22"/>
  <c r="C123" i="22"/>
  <c r="F56" i="22"/>
  <c r="E56" i="22"/>
  <c r="D56" i="22"/>
  <c r="C56" i="22"/>
  <c r="F55" i="22"/>
  <c r="E55" i="22"/>
  <c r="E128" i="22" s="1"/>
  <c r="D55" i="22"/>
  <c r="C55" i="22"/>
  <c r="F54" i="22"/>
  <c r="E54" i="22"/>
  <c r="D54" i="22"/>
  <c r="C54" i="22"/>
  <c r="F53" i="22"/>
  <c r="E53" i="22"/>
  <c r="E126" i="22" s="1"/>
  <c r="D53" i="22"/>
  <c r="C53" i="22"/>
  <c r="F52" i="22"/>
  <c r="E52" i="22"/>
  <c r="D52" i="22"/>
  <c r="C52" i="22"/>
  <c r="F51" i="22"/>
  <c r="E51" i="22"/>
  <c r="E124" i="22" s="1"/>
  <c r="D51" i="22"/>
  <c r="C51" i="22"/>
  <c r="F50" i="22"/>
  <c r="E50" i="22"/>
  <c r="D50" i="22"/>
  <c r="C50" i="22"/>
  <c r="D129" i="21"/>
  <c r="C129" i="21"/>
  <c r="D128" i="21"/>
  <c r="C128" i="21"/>
  <c r="D127" i="21"/>
  <c r="C127" i="21"/>
  <c r="D126" i="21"/>
  <c r="C126" i="21"/>
  <c r="D125" i="21"/>
  <c r="C125" i="21"/>
  <c r="D124" i="21"/>
  <c r="C124" i="21"/>
  <c r="D123" i="21"/>
  <c r="C123" i="21"/>
  <c r="D129" i="20"/>
  <c r="C129" i="20"/>
  <c r="D128" i="20"/>
  <c r="C128" i="20"/>
  <c r="D127" i="20"/>
  <c r="C127" i="20"/>
  <c r="D126" i="20"/>
  <c r="C126" i="20"/>
  <c r="D125" i="20"/>
  <c r="C125" i="20"/>
  <c r="D124" i="20"/>
  <c r="C124" i="20"/>
  <c r="D123" i="20"/>
  <c r="C123" i="20"/>
  <c r="F56" i="20"/>
  <c r="E56" i="20"/>
  <c r="D56" i="20"/>
  <c r="F55" i="20"/>
  <c r="E55" i="20"/>
  <c r="D55" i="20"/>
  <c r="F54" i="20"/>
  <c r="E54" i="20"/>
  <c r="E127" i="20" s="1"/>
  <c r="D54" i="20"/>
  <c r="F53" i="20"/>
  <c r="E53" i="20"/>
  <c r="E126" i="20" s="1"/>
  <c r="D53" i="20"/>
  <c r="F52" i="20"/>
  <c r="E52" i="20"/>
  <c r="D52" i="20"/>
  <c r="F51" i="20"/>
  <c r="E51" i="20"/>
  <c r="D51" i="20"/>
  <c r="F50" i="20"/>
  <c r="E50" i="20"/>
  <c r="E123" i="20" s="1"/>
  <c r="D50" i="20"/>
  <c r="C56" i="20"/>
  <c r="C55" i="20"/>
  <c r="C54" i="20"/>
  <c r="C53" i="20"/>
  <c r="C52" i="20"/>
  <c r="C51" i="20"/>
  <c r="C50" i="20"/>
  <c r="E123" i="23" l="1"/>
  <c r="E124" i="23"/>
  <c r="E125" i="23"/>
  <c r="E126" i="23"/>
  <c r="E127" i="23"/>
  <c r="E128" i="23"/>
  <c r="E129" i="23"/>
  <c r="E123" i="22"/>
  <c r="E125" i="22"/>
  <c r="E127" i="22"/>
  <c r="E129" i="22"/>
  <c r="E125" i="20"/>
  <c r="E129" i="20"/>
  <c r="E124" i="20"/>
  <c r="E128" i="20"/>
</calcChain>
</file>

<file path=xl/sharedStrings.xml><?xml version="1.0" encoding="utf-8"?>
<sst xmlns="http://schemas.openxmlformats.org/spreadsheetml/2006/main" count="653" uniqueCount="70">
  <si>
    <t>６　新増分家屋に関する調</t>
    <rPh sb="2" eb="3">
      <t>シン</t>
    </rPh>
    <rPh sb="3" eb="4">
      <t>ゾウ</t>
    </rPh>
    <rPh sb="4" eb="5">
      <t>ブン</t>
    </rPh>
    <rPh sb="5" eb="7">
      <t>カオク</t>
    </rPh>
    <rPh sb="8" eb="9">
      <t>カン</t>
    </rPh>
    <rPh sb="11" eb="12">
      <t>チョウ</t>
    </rPh>
    <phoneticPr fontId="2"/>
  </si>
  <si>
    <t>　⑴　木造家屋</t>
    <rPh sb="3" eb="5">
      <t>モクゾウ</t>
    </rPh>
    <rPh sb="5" eb="7">
      <t>カオク</t>
    </rPh>
    <phoneticPr fontId="2"/>
  </si>
  <si>
    <t>全　国　計</t>
    <rPh sb="0" eb="1">
      <t>ゼン</t>
    </rPh>
    <rPh sb="2" eb="3">
      <t>クニ</t>
    </rPh>
    <rPh sb="4" eb="5">
      <t>ケイ</t>
    </rPh>
    <phoneticPr fontId="2"/>
  </si>
  <si>
    <t>棟　　　　　　　数</t>
    <rPh sb="0" eb="1">
      <t>ムネ</t>
    </rPh>
    <rPh sb="8" eb="9">
      <t>スウ</t>
    </rPh>
    <phoneticPr fontId="2"/>
  </si>
  <si>
    <t>床　　　面　　　積</t>
    <rPh sb="0" eb="1">
      <t>ユカ</t>
    </rPh>
    <rPh sb="4" eb="5">
      <t>メン</t>
    </rPh>
    <rPh sb="8" eb="9">
      <t>セキ</t>
    </rPh>
    <phoneticPr fontId="2"/>
  </si>
  <si>
    <t>決　　定　　価　　格</t>
    <rPh sb="0" eb="1">
      <t>ケッ</t>
    </rPh>
    <rPh sb="3" eb="4">
      <t>サダム</t>
    </rPh>
    <rPh sb="6" eb="7">
      <t>アタイ</t>
    </rPh>
    <rPh sb="9" eb="10">
      <t>カク</t>
    </rPh>
    <phoneticPr fontId="2"/>
  </si>
  <si>
    <t>単位当たり価格</t>
    <rPh sb="0" eb="2">
      <t>タンイ</t>
    </rPh>
    <rPh sb="2" eb="3">
      <t>ア</t>
    </rPh>
    <rPh sb="5" eb="7">
      <t>カカク</t>
    </rPh>
    <phoneticPr fontId="2"/>
  </si>
  <si>
    <t>うち増築分</t>
    <rPh sb="2" eb="4">
      <t>ゾウチク</t>
    </rPh>
    <rPh sb="4" eb="5">
      <t>ブン</t>
    </rPh>
    <phoneticPr fontId="2"/>
  </si>
  <si>
    <t>うち増築分
　　　　 （㎡）</t>
    <rPh sb="2" eb="4">
      <t>ゾウチク</t>
    </rPh>
    <rPh sb="4" eb="5">
      <t>ブン</t>
    </rPh>
    <phoneticPr fontId="2"/>
  </si>
  <si>
    <t>うち増築分
　　　 （千円）</t>
    <rPh sb="2" eb="4">
      <t>ゾウチク</t>
    </rPh>
    <rPh sb="4" eb="5">
      <t>ブン</t>
    </rPh>
    <rPh sb="11" eb="13">
      <t>センエン</t>
    </rPh>
    <phoneticPr fontId="2"/>
  </si>
  <si>
    <t>総数</t>
    <rPh sb="0" eb="2">
      <t>ソウスウ</t>
    </rPh>
    <phoneticPr fontId="2"/>
  </si>
  <si>
    <t>総数
　　　　 （㎡）
　　　　　　(ｲ)</t>
    <rPh sb="0" eb="2">
      <t>ソウスウ</t>
    </rPh>
    <phoneticPr fontId="2"/>
  </si>
  <si>
    <t>総数
　　　 （千円）
　　　　　　(ﾛ)</t>
    <rPh sb="0" eb="2">
      <t>ソウスウ</t>
    </rPh>
    <rPh sb="8" eb="10">
      <t>センエン</t>
    </rPh>
    <phoneticPr fontId="2"/>
  </si>
  <si>
    <t>（円）</t>
    <rPh sb="1" eb="2">
      <t>エン</t>
    </rPh>
    <phoneticPr fontId="2"/>
  </si>
  <si>
    <t>(ﾛ)/(ｲ)</t>
    <phoneticPr fontId="2"/>
  </si>
  <si>
    <t>専用住宅</t>
    <rPh sb="0" eb="2">
      <t>センヨウ</t>
    </rPh>
    <rPh sb="2" eb="4">
      <t>ジュウタク</t>
    </rPh>
    <phoneticPr fontId="2"/>
  </si>
  <si>
    <t>共同住宅・寄宿舎</t>
    <rPh sb="0" eb="2">
      <t>キョウドウ</t>
    </rPh>
    <rPh sb="2" eb="4">
      <t>ジュウタク</t>
    </rPh>
    <rPh sb="5" eb="8">
      <t>キシュクシャ</t>
    </rPh>
    <phoneticPr fontId="2"/>
  </si>
  <si>
    <t>併用住宅</t>
    <rPh sb="0" eb="2">
      <t>ヘイヨウ</t>
    </rPh>
    <rPh sb="2" eb="4">
      <t>ジュウタク</t>
    </rPh>
    <phoneticPr fontId="2"/>
  </si>
  <si>
    <t>旅館・料亭・ホテル</t>
    <rPh sb="0" eb="2">
      <t>リョカン</t>
    </rPh>
    <rPh sb="3" eb="5">
      <t>リョウテイ</t>
    </rPh>
    <phoneticPr fontId="2"/>
  </si>
  <si>
    <t>事務所・銀行・店舗</t>
    <rPh sb="0" eb="2">
      <t>ジム</t>
    </rPh>
    <rPh sb="2" eb="3">
      <t>ショ</t>
    </rPh>
    <rPh sb="4" eb="6">
      <t>ギンコウ</t>
    </rPh>
    <rPh sb="7" eb="9">
      <t>テンポ</t>
    </rPh>
    <phoneticPr fontId="2"/>
  </si>
  <si>
    <t>劇場・病院</t>
    <rPh sb="0" eb="2">
      <t>ゲキジョウ</t>
    </rPh>
    <rPh sb="3" eb="5">
      <t>ビョウイン</t>
    </rPh>
    <phoneticPr fontId="2"/>
  </si>
  <si>
    <t>工場・倉庫</t>
    <rPh sb="0" eb="2">
      <t>コウジョウ</t>
    </rPh>
    <rPh sb="3" eb="5">
      <t>ソウコ</t>
    </rPh>
    <phoneticPr fontId="2"/>
  </si>
  <si>
    <t>土蔵</t>
    <rPh sb="0" eb="2">
      <t>ドゾウ</t>
    </rPh>
    <phoneticPr fontId="2"/>
  </si>
  <si>
    <t>合計</t>
    <rPh sb="0" eb="2">
      <t>ゴウケイ</t>
    </rPh>
    <phoneticPr fontId="2"/>
  </si>
  <si>
    <t>－新増分家屋－</t>
    <rPh sb="1" eb="2">
      <t>シン</t>
    </rPh>
    <rPh sb="2" eb="3">
      <t>ゾウ</t>
    </rPh>
    <rPh sb="3" eb="4">
      <t>ブン</t>
    </rPh>
    <rPh sb="4" eb="6">
      <t>カオク</t>
    </rPh>
    <phoneticPr fontId="2"/>
  </si>
  <si>
    <t>　　　　　　　　　 　区　　分
家屋の種類</t>
    <rPh sb="11" eb="12">
      <t>ク</t>
    </rPh>
    <rPh sb="14" eb="15">
      <t>ブン</t>
    </rPh>
    <rPh sb="21" eb="23">
      <t>カオク</t>
    </rPh>
    <rPh sb="24" eb="26">
      <t>シュルイ</t>
    </rPh>
    <phoneticPr fontId="2"/>
  </si>
  <si>
    <t>大 都 市 計</t>
    <rPh sb="0" eb="1">
      <t>ダイ</t>
    </rPh>
    <rPh sb="2" eb="3">
      <t>ト</t>
    </rPh>
    <rPh sb="4" eb="5">
      <t>シ</t>
    </rPh>
    <rPh sb="6" eb="7">
      <t>ケイ</t>
    </rPh>
    <phoneticPr fontId="2"/>
  </si>
  <si>
    <t>都　市　計</t>
    <rPh sb="0" eb="1">
      <t>ト</t>
    </rPh>
    <rPh sb="2" eb="3">
      <t>シ</t>
    </rPh>
    <rPh sb="4" eb="5">
      <t>ケイ</t>
    </rPh>
    <phoneticPr fontId="2"/>
  </si>
  <si>
    <t>町　村　計</t>
    <rPh sb="0" eb="1">
      <t>マチ</t>
    </rPh>
    <rPh sb="2" eb="3">
      <t>ムラ</t>
    </rPh>
    <rPh sb="4" eb="5">
      <t>ケイ</t>
    </rPh>
    <phoneticPr fontId="2"/>
  </si>
  <si>
    <t>附属家
（簡易附属家を含む。）</t>
    <rPh sb="0" eb="2">
      <t>フゾク</t>
    </rPh>
    <rPh sb="2" eb="3">
      <t>イエ</t>
    </rPh>
    <rPh sb="5" eb="7">
      <t>カンイ</t>
    </rPh>
    <rPh sb="7" eb="9">
      <t>フゾク</t>
    </rPh>
    <rPh sb="9" eb="10">
      <t>イエ</t>
    </rPh>
    <rPh sb="11" eb="12">
      <t>フク</t>
    </rPh>
    <phoneticPr fontId="2"/>
  </si>
  <si>
    <t>　⑵　木造以外の家屋</t>
    <rPh sb="3" eb="5">
      <t>モクゾウ</t>
    </rPh>
    <rPh sb="5" eb="7">
      <t>イガイ</t>
    </rPh>
    <rPh sb="8" eb="10">
      <t>カオク</t>
    </rPh>
    <phoneticPr fontId="2"/>
  </si>
  <si>
    <t>全国計（２－１）</t>
    <rPh sb="0" eb="1">
      <t>ゼン</t>
    </rPh>
    <rPh sb="1" eb="2">
      <t>クニ</t>
    </rPh>
    <rPh sb="2" eb="3">
      <t>ケイ</t>
    </rPh>
    <phoneticPr fontId="2"/>
  </si>
  <si>
    <t>家屋の種類</t>
    <rPh sb="0" eb="2">
      <t>カオク</t>
    </rPh>
    <rPh sb="3" eb="5">
      <t>シュルイ</t>
    </rPh>
    <phoneticPr fontId="2"/>
  </si>
  <si>
    <t>　　　　　　　　　　　　　　区　　分
構造別</t>
    <rPh sb="14" eb="15">
      <t>ク</t>
    </rPh>
    <rPh sb="17" eb="18">
      <t>ブン</t>
    </rPh>
    <rPh sb="23" eb="25">
      <t>コウゾウ</t>
    </rPh>
    <rPh sb="25" eb="26">
      <t>ベツ</t>
    </rPh>
    <phoneticPr fontId="2"/>
  </si>
  <si>
    <t>棟　　　　　　　　　　　数</t>
    <rPh sb="0" eb="1">
      <t>ムネ</t>
    </rPh>
    <rPh sb="12" eb="13">
      <t>スウ</t>
    </rPh>
    <phoneticPr fontId="2"/>
  </si>
  <si>
    <t>床　　　　　面　　　　　積</t>
    <rPh sb="0" eb="1">
      <t>ユカ</t>
    </rPh>
    <rPh sb="6" eb="7">
      <t>メン</t>
    </rPh>
    <rPh sb="12" eb="13">
      <t>セキ</t>
    </rPh>
    <phoneticPr fontId="2"/>
  </si>
  <si>
    <t>総数
　　　　　　　　　（㎡）
　　　 　　　　　　　(ｲ)</t>
    <rPh sb="0" eb="2">
      <t>ソウスウ</t>
    </rPh>
    <phoneticPr fontId="2"/>
  </si>
  <si>
    <t>うち増築分
　　　　　　　　　（㎡）</t>
    <rPh sb="2" eb="4">
      <t>ゾウチク</t>
    </rPh>
    <rPh sb="4" eb="5">
      <t>ブン</t>
    </rPh>
    <phoneticPr fontId="2"/>
  </si>
  <si>
    <t>百貨店
事務所・店舗</t>
    <rPh sb="0" eb="3">
      <t>ヒャッカテン</t>
    </rPh>
    <rPh sb="4" eb="6">
      <t>ジム</t>
    </rPh>
    <rPh sb="6" eb="7">
      <t>ショ</t>
    </rPh>
    <rPh sb="8" eb="10">
      <t>テンポ</t>
    </rPh>
    <phoneticPr fontId="2"/>
  </si>
  <si>
    <t>鉄骨鉄筋コンクリート造</t>
    <rPh sb="0" eb="2">
      <t>テッコツ</t>
    </rPh>
    <rPh sb="2" eb="4">
      <t>テッキン</t>
    </rPh>
    <rPh sb="10" eb="11">
      <t>ツク</t>
    </rPh>
    <phoneticPr fontId="2"/>
  </si>
  <si>
    <t>鉄筋コンクリート造</t>
    <rPh sb="0" eb="2">
      <t>テッキン</t>
    </rPh>
    <rPh sb="8" eb="9">
      <t>ツク</t>
    </rPh>
    <phoneticPr fontId="2"/>
  </si>
  <si>
    <t>鉄骨造</t>
    <rPh sb="0" eb="2">
      <t>テッコツ</t>
    </rPh>
    <rPh sb="2" eb="3">
      <t>ツク</t>
    </rPh>
    <phoneticPr fontId="2"/>
  </si>
  <si>
    <t>軽量鉄骨造</t>
    <rPh sb="0" eb="2">
      <t>ケイリョウ</t>
    </rPh>
    <rPh sb="2" eb="4">
      <t>テッコツ</t>
    </rPh>
    <rPh sb="4" eb="5">
      <t>ツク</t>
    </rPh>
    <phoneticPr fontId="2"/>
  </si>
  <si>
    <t>れんが造・コンクリートブロック造</t>
    <rPh sb="3" eb="4">
      <t>ツク</t>
    </rPh>
    <rPh sb="15" eb="16">
      <t>ツク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</si>
  <si>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</si>
  <si>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</si>
  <si>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住宅・アパート</t>
    <rPh sb="0" eb="2">
      <t>ジュウタク</t>
    </rPh>
    <phoneticPr fontId="2"/>
  </si>
  <si>
    <t>ホテル・病院</t>
    <rPh sb="4" eb="6">
      <t>ビョウイン</t>
    </rPh>
    <phoneticPr fontId="2"/>
  </si>
  <si>
    <t>工場・倉庫・市場</t>
    <rPh sb="0" eb="2">
      <t>コウジョウ</t>
    </rPh>
    <rPh sb="3" eb="5">
      <t>ソウコ</t>
    </rPh>
    <rPh sb="6" eb="8">
      <t>シジョウ</t>
    </rPh>
    <phoneticPr fontId="2"/>
  </si>
  <si>
    <t>全国計（２－１つづき）</t>
    <rPh sb="0" eb="1">
      <t>ゼン</t>
    </rPh>
    <rPh sb="1" eb="2">
      <t>クニ</t>
    </rPh>
    <rPh sb="2" eb="3">
      <t>ケイ</t>
    </rPh>
    <phoneticPr fontId="2"/>
  </si>
  <si>
    <t>全国計（２－２）</t>
    <rPh sb="0" eb="1">
      <t>ゼン</t>
    </rPh>
    <rPh sb="1" eb="2">
      <t>クニ</t>
    </rPh>
    <rPh sb="2" eb="3">
      <t>ケイ</t>
    </rPh>
    <phoneticPr fontId="2"/>
  </si>
  <si>
    <t>決　　　定　　　価　　　格</t>
    <rPh sb="0" eb="1">
      <t>ケッ</t>
    </rPh>
    <rPh sb="4" eb="5">
      <t>サダム</t>
    </rPh>
    <rPh sb="8" eb="9">
      <t>アタイ</t>
    </rPh>
    <rPh sb="12" eb="13">
      <t>カク</t>
    </rPh>
    <phoneticPr fontId="2"/>
  </si>
  <si>
    <t>総数
　　　　　　　　（千円）
　　　　　　 　　　　(ﾛ)</t>
    <rPh sb="0" eb="2">
      <t>ソウスウ</t>
    </rPh>
    <rPh sb="12" eb="14">
      <t>センエン</t>
    </rPh>
    <phoneticPr fontId="2"/>
  </si>
  <si>
    <t>うち増築分
　　　　　　　　（千円）</t>
    <rPh sb="2" eb="4">
      <t>ゾウチク</t>
    </rPh>
    <rPh sb="4" eb="5">
      <t>ブン</t>
    </rPh>
    <rPh sb="15" eb="17">
      <t>センエン</t>
    </rPh>
    <phoneticPr fontId="2"/>
  </si>
  <si>
    <t>全国計（２－２つづき）</t>
    <rPh sb="0" eb="1">
      <t>ゼン</t>
    </rPh>
    <rPh sb="1" eb="2">
      <t>クニ</t>
    </rPh>
    <rPh sb="2" eb="3">
      <t>ケイ</t>
    </rPh>
    <phoneticPr fontId="2"/>
  </si>
  <si>
    <t>(ﾛ)/(ｲ)</t>
    <phoneticPr fontId="2"/>
  </si>
  <si>
    <t>大都市計（２－１）</t>
    <rPh sb="0" eb="3">
      <t>ダイトシ</t>
    </rPh>
    <rPh sb="3" eb="4">
      <t>ケイ</t>
    </rPh>
    <phoneticPr fontId="2"/>
  </si>
  <si>
    <t>大都市計（２－１つづき）</t>
    <rPh sb="0" eb="3">
      <t>ダイトシ</t>
    </rPh>
    <rPh sb="3" eb="4">
      <t>ケイ</t>
    </rPh>
    <phoneticPr fontId="2"/>
  </si>
  <si>
    <t>大都市計（２－２）</t>
    <rPh sb="0" eb="3">
      <t>ダイトシ</t>
    </rPh>
    <rPh sb="3" eb="4">
      <t>ケイ</t>
    </rPh>
    <phoneticPr fontId="2"/>
  </si>
  <si>
    <t>大都市計（２－２つづき）</t>
    <rPh sb="0" eb="3">
      <t>ダイトシ</t>
    </rPh>
    <rPh sb="3" eb="4">
      <t>ケイ</t>
    </rPh>
    <phoneticPr fontId="2"/>
  </si>
  <si>
    <t>都市計（２－１）</t>
    <rPh sb="0" eb="2">
      <t>トシ</t>
    </rPh>
    <rPh sb="2" eb="3">
      <t>ケイ</t>
    </rPh>
    <phoneticPr fontId="2"/>
  </si>
  <si>
    <t>都市計（２－１つづき）</t>
    <rPh sb="0" eb="2">
      <t>トシ</t>
    </rPh>
    <rPh sb="2" eb="3">
      <t>ケイ</t>
    </rPh>
    <phoneticPr fontId="2"/>
  </si>
  <si>
    <t>都市計（２－２）</t>
    <rPh sb="0" eb="2">
      <t>トシ</t>
    </rPh>
    <rPh sb="2" eb="3">
      <t>ケイ</t>
    </rPh>
    <phoneticPr fontId="2"/>
  </si>
  <si>
    <t>都市計（２－２つづき）</t>
    <rPh sb="0" eb="2">
      <t>トシ</t>
    </rPh>
    <rPh sb="2" eb="3">
      <t>ケイ</t>
    </rPh>
    <phoneticPr fontId="2"/>
  </si>
  <si>
    <t>町村計（２－１）</t>
    <rPh sb="0" eb="2">
      <t>チョウソン</t>
    </rPh>
    <rPh sb="2" eb="3">
      <t>ケイ</t>
    </rPh>
    <phoneticPr fontId="2"/>
  </si>
  <si>
    <t>町村計（２－１つづき）</t>
    <rPh sb="0" eb="2">
      <t>チョウソン</t>
    </rPh>
    <rPh sb="2" eb="3">
      <t>ケイ</t>
    </rPh>
    <phoneticPr fontId="2"/>
  </si>
  <si>
    <t>町村計（２－２）</t>
    <rPh sb="0" eb="2">
      <t>チョウソン</t>
    </rPh>
    <rPh sb="2" eb="3">
      <t>ケイ</t>
    </rPh>
    <phoneticPr fontId="2"/>
  </si>
  <si>
    <t>町村計（２－２つづき）</t>
    <rPh sb="0" eb="2">
      <t>チョウソン</t>
    </rPh>
    <rPh sb="2" eb="3">
      <t>ケイ</t>
    </rPh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</si>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</sst>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5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 diagonalDown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 diagonalDown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/>
      <bottom/>
      <diagonal/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distributed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distributed" vertical="center"/>
    </xf>
    <xf numFmtId="0" fontId="1" fillId="0" borderId="3" xfId="0" applyFont="1" applyBorder="1" applyAlignment="1">
      <alignment horizontal="distributed" vertical="center" wrapText="1"/>
    </xf>
    <xf numFmtId="0" fontId="1" fillId="0" borderId="5" xfId="0" applyFont="1" applyBorder="1" applyAlignment="1">
      <alignment horizontal="distributed" vertical="center"/>
    </xf>
    <xf numFmtId="0" fontId="1" fillId="0" borderId="2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>
      <alignment vertical="center"/>
    </xf>
    <xf numFmtId="0" fontId="1" fillId="0" borderId="18" xfId="0" applyFont="1" applyBorder="1">
      <alignment vertical="center"/>
    </xf>
    <xf numFmtId="176" fontId="1" fillId="0" borderId="10" xfId="0" applyNumberFormat="1" applyFont="1" applyBorder="1" applyAlignment="1">
      <alignment horizontal="right" vertical="center"/>
    </xf>
    <xf numFmtId="176" fontId="1" fillId="0" borderId="15" xfId="0" applyNumberFormat="1" applyFont="1" applyBorder="1" applyAlignment="1">
      <alignment horizontal="right" vertical="center"/>
    </xf>
    <xf numFmtId="41" fontId="1" fillId="0" borderId="4" xfId="0" applyNumberFormat="1" applyFont="1" applyBorder="1" applyAlignment="1">
      <alignment horizontal="right" vertical="center"/>
    </xf>
    <xf numFmtId="41" fontId="1" fillId="0" borderId="14" xfId="0" applyNumberFormat="1" applyFont="1" applyBorder="1" applyAlignment="1">
      <alignment horizontal="right" vertical="center"/>
    </xf>
    <xf numFmtId="41" fontId="1" fillId="0" borderId="4" xfId="0" applyNumberFormat="1" applyFont="1" applyBorder="1" applyAlignment="1">
      <alignment horizontal="right" vertical="center" shrinkToFit="1"/>
    </xf>
    <xf numFmtId="41" fontId="1" fillId="0" borderId="14" xfId="0" applyNumberFormat="1" applyFont="1" applyBorder="1" applyAlignment="1">
      <alignment horizontal="right" vertical="center" shrinkToFit="1"/>
    </xf>
    <xf numFmtId="0" fontId="1" fillId="0" borderId="4" xfId="0" applyFont="1" applyBorder="1" applyAlignment="1">
      <alignment horizontal="distributed" vertical="center" wrapText="1"/>
    </xf>
    <xf numFmtId="0" fontId="1" fillId="0" borderId="17" xfId="0" applyFont="1" applyBorder="1" applyAlignment="1">
      <alignment horizontal="distributed" vertical="center"/>
    </xf>
    <xf numFmtId="49" fontId="1" fillId="0" borderId="20" xfId="0" applyNumberFormat="1" applyFont="1" applyBorder="1" applyAlignment="1">
      <alignment horizontal="distributed" vertical="center"/>
    </xf>
    <xf numFmtId="0" fontId="1" fillId="0" borderId="4" xfId="0" applyFont="1" applyBorder="1" applyAlignment="1">
      <alignment horizontal="distributed" vertical="center"/>
    </xf>
    <xf numFmtId="0" fontId="1" fillId="0" borderId="10" xfId="0" applyFont="1" applyBorder="1" applyAlignment="1">
      <alignment horizontal="distributed" vertical="center" wrapText="1"/>
    </xf>
    <xf numFmtId="0" fontId="1" fillId="0" borderId="11" xfId="0" applyFont="1" applyBorder="1" applyAlignment="1">
      <alignment horizontal="distributed" vertical="center"/>
    </xf>
    <xf numFmtId="41" fontId="1" fillId="0" borderId="0" xfId="0" applyNumberFormat="1" applyFont="1" applyBorder="1" applyAlignment="1">
      <alignment horizontal="right" vertical="center"/>
    </xf>
    <xf numFmtId="41" fontId="1" fillId="0" borderId="28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distributed" vertical="center"/>
    </xf>
    <xf numFmtId="0" fontId="0" fillId="0" borderId="0" xfId="0" applyAlignment="1">
      <alignment vertical="top"/>
    </xf>
    <xf numFmtId="0" fontId="1" fillId="0" borderId="30" xfId="0" applyFont="1" applyBorder="1" applyAlignment="1">
      <alignment horizontal="distributed" vertical="center"/>
    </xf>
    <xf numFmtId="41" fontId="1" fillId="0" borderId="31" xfId="0" applyNumberFormat="1" applyFont="1" applyBorder="1" applyAlignment="1">
      <alignment horizontal="right" vertical="center"/>
    </xf>
    <xf numFmtId="41" fontId="1" fillId="0" borderId="32" xfId="0" applyNumberFormat="1" applyFont="1" applyBorder="1" applyAlignment="1">
      <alignment horizontal="right" vertical="center"/>
    </xf>
    <xf numFmtId="41" fontId="1" fillId="0" borderId="34" xfId="0" applyNumberFormat="1" applyFont="1" applyBorder="1" applyAlignment="1">
      <alignment horizontal="right" vertical="center"/>
    </xf>
    <xf numFmtId="0" fontId="1" fillId="0" borderId="35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" fillId="0" borderId="6" xfId="0" applyFont="1" applyBorder="1" applyAlignment="1">
      <alignment horizontal="right" vertical="center" wrapText="1"/>
    </xf>
    <xf numFmtId="49" fontId="1" fillId="0" borderId="36" xfId="0" applyNumberFormat="1" applyFont="1" applyBorder="1" applyAlignment="1">
      <alignment horizontal="distributed" vertical="center"/>
    </xf>
    <xf numFmtId="0" fontId="1" fillId="0" borderId="37" xfId="0" applyFont="1" applyBorder="1" applyAlignment="1">
      <alignment horizontal="center" vertical="center"/>
    </xf>
    <xf numFmtId="0" fontId="1" fillId="0" borderId="36" xfId="0" applyFont="1" applyBorder="1" applyAlignment="1">
      <alignment horizontal="distributed" vertical="center" wrapText="1"/>
    </xf>
    <xf numFmtId="176" fontId="1" fillId="0" borderId="36" xfId="0" applyNumberFormat="1" applyFont="1" applyBorder="1" applyAlignment="1">
      <alignment horizontal="right" vertical="center"/>
    </xf>
    <xf numFmtId="176" fontId="4" fillId="0" borderId="36" xfId="0" applyNumberFormat="1" applyFont="1" applyBorder="1" applyAlignment="1">
      <alignment horizontal="right" vertical="center"/>
    </xf>
    <xf numFmtId="176" fontId="4" fillId="0" borderId="36" xfId="0" applyNumberFormat="1" applyFont="1" applyBorder="1" applyAlignment="1">
      <alignment horizontal="right" vertical="top"/>
    </xf>
    <xf numFmtId="0" fontId="0" fillId="0" borderId="0" xfId="0" applyBorder="1">
      <alignment vertical="center"/>
    </xf>
    <xf numFmtId="41" fontId="1" fillId="0" borderId="38" xfId="0" applyNumberFormat="1" applyFont="1" applyBorder="1" applyAlignment="1">
      <alignment horizontal="right" vertical="center"/>
    </xf>
    <xf numFmtId="41" fontId="1" fillId="0" borderId="10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 wrapText="1"/>
    </xf>
    <xf numFmtId="0" fontId="0" fillId="0" borderId="6" xfId="0" applyBorder="1" applyAlignment="1">
      <alignment horizontal="right" vertical="center"/>
    </xf>
    <xf numFmtId="0" fontId="1" fillId="0" borderId="21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12" xfId="0" applyFont="1" applyBorder="1" applyAlignment="1">
      <alignment vertical="center" wrapText="1"/>
    </xf>
    <xf numFmtId="0" fontId="0" fillId="0" borderId="13" xfId="0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distributed" vertical="center" wrapText="1"/>
    </xf>
    <xf numFmtId="0" fontId="0" fillId="0" borderId="4" xfId="0" applyBorder="1" applyAlignment="1">
      <alignment vertical="center"/>
    </xf>
    <xf numFmtId="0" fontId="1" fillId="0" borderId="16" xfId="0" applyFont="1" applyBorder="1" applyAlignment="1">
      <alignment horizontal="distributed" vertical="center" wrapText="1"/>
    </xf>
    <xf numFmtId="0" fontId="0" fillId="0" borderId="16" xfId="0" applyBorder="1" applyAlignment="1">
      <alignment horizontal="distributed" vertical="center"/>
    </xf>
    <xf numFmtId="0" fontId="1" fillId="0" borderId="10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distributed" textRotation="255" wrapText="1" justifyLastLine="1"/>
    </xf>
    <xf numFmtId="0" fontId="0" fillId="0" borderId="3" xfId="0" applyBorder="1" applyAlignment="1">
      <alignment horizontal="center" vertical="distributed" textRotation="255" justifyLastLine="1"/>
    </xf>
    <xf numFmtId="0" fontId="1" fillId="0" borderId="24" xfId="0" applyFont="1" applyBorder="1" applyAlignment="1">
      <alignment horizontal="center" vertical="distributed" textRotation="255" justifyLastLine="1"/>
    </xf>
    <xf numFmtId="0" fontId="0" fillId="0" borderId="24" xfId="0" applyBorder="1" applyAlignment="1">
      <alignment horizontal="center" vertical="distributed" textRotation="255" justifyLastLine="1"/>
    </xf>
    <xf numFmtId="0" fontId="0" fillId="0" borderId="29" xfId="0" applyBorder="1" applyAlignment="1">
      <alignment horizontal="center" vertical="distributed" textRotation="255" justifyLastLine="1"/>
    </xf>
    <xf numFmtId="0" fontId="1" fillId="0" borderId="3" xfId="0" applyFont="1" applyBorder="1" applyAlignment="1">
      <alignment horizontal="center" vertical="distributed" textRotation="255" justifyLastLine="1"/>
    </xf>
    <xf numFmtId="0" fontId="1" fillId="0" borderId="24" xfId="0" applyFont="1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 textRotation="255"/>
    </xf>
    <xf numFmtId="0" fontId="1" fillId="0" borderId="33" xfId="0" applyFont="1" applyBorder="1" applyAlignment="1">
      <alignment horizontal="center" vertical="distributed" textRotation="255" justifyLastLine="1"/>
    </xf>
    <xf numFmtId="0" fontId="1" fillId="0" borderId="23" xfId="0" applyFont="1" applyBorder="1" applyAlignment="1">
      <alignment vertical="center" wrapText="1"/>
    </xf>
    <xf numFmtId="0" fontId="0" fillId="0" borderId="25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6" xfId="0" applyFont="1" applyBorder="1" applyAlignment="1">
      <alignment horizontal="distributed" vertical="center"/>
    </xf>
    <xf numFmtId="0" fontId="1" fillId="0" borderId="27" xfId="0" applyFont="1" applyBorder="1" applyAlignment="1">
      <alignment horizontal="center" vertical="distributed" textRotation="255" wrapText="1" justifyLastLine="1"/>
    </xf>
    <xf numFmtId="0" fontId="0" fillId="0" borderId="26" xfId="0" applyBorder="1" applyAlignment="1">
      <alignment horizontal="center" vertical="distributed" textRotation="255" justifyLastLine="1"/>
    </xf>
    <xf numFmtId="0" fontId="1" fillId="0" borderId="27" xfId="0" applyFont="1" applyBorder="1" applyAlignment="1">
      <alignment horizontal="center" vertical="distributed" textRotation="255" justifyLastLine="1"/>
    </xf>
    <xf numFmtId="0" fontId="1" fillId="0" borderId="22" xfId="0" applyFont="1" applyBorder="1" applyAlignment="1">
      <alignment horizontal="center" vertical="distributed" textRotation="255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view="pageLayout" zoomScale="70" zoomScaleNormal="100" zoomScaleSheetLayoutView="100" zoomScalePageLayoutView="70" workbookViewId="0">
      <selection activeCell="D22" sqref="D22"/>
    </sheetView>
  </sheetViews>
  <sheetFormatPr defaultColWidth="9" defaultRowHeight="13.2" x14ac:dyDescent="0.2"/>
  <cols>
    <col min="1" max="1" width="24.6640625" customWidth="1"/>
    <col min="2" max="8" width="13.6640625" customWidth="1"/>
  </cols>
  <sheetData>
    <row r="1" spans="1:8" x14ac:dyDescent="0.2">
      <c r="A1" s="2" t="s">
        <v>0</v>
      </c>
    </row>
    <row r="2" spans="1:8" x14ac:dyDescent="0.2">
      <c r="A2" s="2" t="s">
        <v>1</v>
      </c>
      <c r="B2" s="2"/>
      <c r="C2" s="2"/>
      <c r="D2" s="3"/>
      <c r="E2" s="2"/>
      <c r="F2" s="2"/>
      <c r="G2" s="3"/>
      <c r="H2" s="2"/>
    </row>
    <row r="3" spans="1:8" x14ac:dyDescent="0.2">
      <c r="H3" s="3" t="s">
        <v>2</v>
      </c>
    </row>
    <row r="4" spans="1:8" ht="19.649999999999999" customHeight="1" x14ac:dyDescent="0.2">
      <c r="A4" s="52" t="s">
        <v>25</v>
      </c>
      <c r="B4" s="54" t="s">
        <v>3</v>
      </c>
      <c r="C4" s="54"/>
      <c r="D4" s="54" t="s">
        <v>4</v>
      </c>
      <c r="E4" s="54"/>
      <c r="F4" s="54" t="s">
        <v>5</v>
      </c>
      <c r="G4" s="54"/>
      <c r="H4" s="6" t="s">
        <v>6</v>
      </c>
    </row>
    <row r="5" spans="1:8" ht="15.6" customHeight="1" x14ac:dyDescent="0.2">
      <c r="A5" s="53"/>
      <c r="B5" s="15"/>
      <c r="C5" s="14"/>
      <c r="D5" s="57" t="s">
        <v>11</v>
      </c>
      <c r="E5" s="13"/>
      <c r="F5" s="57" t="s">
        <v>12</v>
      </c>
      <c r="G5" s="13"/>
      <c r="H5" s="48" t="s">
        <v>13</v>
      </c>
    </row>
    <row r="6" spans="1:8" ht="15.6" customHeight="1" x14ac:dyDescent="0.2">
      <c r="A6" s="53"/>
      <c r="B6" s="5" t="s">
        <v>10</v>
      </c>
      <c r="C6" s="11"/>
      <c r="D6" s="58"/>
      <c r="E6" s="55" t="s">
        <v>8</v>
      </c>
      <c r="F6" s="58"/>
      <c r="G6" s="55" t="s">
        <v>9</v>
      </c>
      <c r="H6" s="49"/>
    </row>
    <row r="7" spans="1:8" ht="15.6" customHeight="1" x14ac:dyDescent="0.2">
      <c r="A7" s="53"/>
      <c r="B7" s="12"/>
      <c r="C7" s="5" t="s">
        <v>7</v>
      </c>
      <c r="D7" s="58"/>
      <c r="E7" s="56"/>
      <c r="F7" s="58"/>
      <c r="G7" s="56"/>
      <c r="H7" s="50" t="s">
        <v>14</v>
      </c>
    </row>
    <row r="8" spans="1:8" ht="15.6" customHeight="1" x14ac:dyDescent="0.2">
      <c r="A8" s="53"/>
      <c r="B8" s="10"/>
      <c r="C8" s="10"/>
      <c r="D8" s="58"/>
      <c r="E8" s="56"/>
      <c r="F8" s="58"/>
      <c r="G8" s="56"/>
      <c r="H8" s="51"/>
    </row>
    <row r="9" spans="1:8" ht="25.65" customHeight="1" x14ac:dyDescent="0.2">
      <c r="A9" s="7" t="s">
        <v>15</v>
      </c>
      <c r="B9" s="18">
        <v>372935</v>
      </c>
      <c r="C9" s="18">
        <v>10767</v>
      </c>
      <c r="D9" s="18">
        <v>41369285</v>
      </c>
      <c r="E9" s="18">
        <v>370099</v>
      </c>
      <c r="F9" s="20">
        <v>2798622833</v>
      </c>
      <c r="G9" s="18">
        <v>21846284</v>
      </c>
      <c r="H9" s="16">
        <f t="shared" ref="H9:H18" si="0">IF(OR(F9=0,D9=0),"-",ROUND(F9*1000/D9,0))</f>
        <v>67650</v>
      </c>
    </row>
    <row r="10" spans="1:8" ht="25.65" customHeight="1" x14ac:dyDescent="0.2">
      <c r="A10" s="7" t="s">
        <v>16</v>
      </c>
      <c r="B10" s="18">
        <v>22340</v>
      </c>
      <c r="C10" s="18">
        <v>165</v>
      </c>
      <c r="D10" s="18">
        <v>6278346</v>
      </c>
      <c r="E10" s="18">
        <v>18339</v>
      </c>
      <c r="F10" s="20">
        <v>428467461</v>
      </c>
      <c r="G10" s="18">
        <v>986940</v>
      </c>
      <c r="H10" s="16">
        <f t="shared" si="0"/>
        <v>68245</v>
      </c>
    </row>
    <row r="11" spans="1:8" ht="25.65" customHeight="1" x14ac:dyDescent="0.2">
      <c r="A11" s="7" t="s">
        <v>17</v>
      </c>
      <c r="B11" s="18">
        <v>4653</v>
      </c>
      <c r="C11" s="18">
        <v>271</v>
      </c>
      <c r="D11" s="18">
        <v>708169</v>
      </c>
      <c r="E11" s="18">
        <v>15068</v>
      </c>
      <c r="F11" s="20">
        <v>42898087</v>
      </c>
      <c r="G11" s="18">
        <v>775103</v>
      </c>
      <c r="H11" s="16">
        <f t="shared" si="0"/>
        <v>60576</v>
      </c>
    </row>
    <row r="12" spans="1:8" ht="25.65" customHeight="1" x14ac:dyDescent="0.2">
      <c r="A12" s="7" t="s">
        <v>18</v>
      </c>
      <c r="B12" s="18">
        <v>434</v>
      </c>
      <c r="C12" s="18">
        <v>29</v>
      </c>
      <c r="D12" s="18">
        <v>74196</v>
      </c>
      <c r="E12" s="18">
        <v>3821</v>
      </c>
      <c r="F12" s="20">
        <v>4632722</v>
      </c>
      <c r="G12" s="18">
        <v>197972</v>
      </c>
      <c r="H12" s="16">
        <f t="shared" si="0"/>
        <v>62439</v>
      </c>
    </row>
    <row r="13" spans="1:8" ht="25.65" customHeight="1" x14ac:dyDescent="0.2">
      <c r="A13" s="7" t="s">
        <v>19</v>
      </c>
      <c r="B13" s="18">
        <v>10522</v>
      </c>
      <c r="C13" s="18">
        <v>1038</v>
      </c>
      <c r="D13" s="18">
        <v>1247822</v>
      </c>
      <c r="E13" s="18">
        <v>44515</v>
      </c>
      <c r="F13" s="20">
        <v>63808931</v>
      </c>
      <c r="G13" s="18">
        <v>1960596</v>
      </c>
      <c r="H13" s="16">
        <f t="shared" si="0"/>
        <v>51136</v>
      </c>
    </row>
    <row r="14" spans="1:8" ht="25.65" customHeight="1" x14ac:dyDescent="0.2">
      <c r="A14" s="7" t="s">
        <v>20</v>
      </c>
      <c r="B14" s="18">
        <v>998</v>
      </c>
      <c r="C14" s="18">
        <v>143</v>
      </c>
      <c r="D14" s="18">
        <v>200790</v>
      </c>
      <c r="E14" s="18">
        <v>9143</v>
      </c>
      <c r="F14" s="20">
        <v>11346090</v>
      </c>
      <c r="G14" s="18">
        <v>489595</v>
      </c>
      <c r="H14" s="16">
        <f t="shared" si="0"/>
        <v>56507</v>
      </c>
    </row>
    <row r="15" spans="1:8" ht="25.65" customHeight="1" x14ac:dyDescent="0.2">
      <c r="A15" s="7" t="s">
        <v>21</v>
      </c>
      <c r="B15" s="18">
        <v>5170</v>
      </c>
      <c r="C15" s="18">
        <v>402</v>
      </c>
      <c r="D15" s="18">
        <v>568837</v>
      </c>
      <c r="E15" s="18">
        <v>24380</v>
      </c>
      <c r="F15" s="20">
        <v>15626462</v>
      </c>
      <c r="G15" s="18">
        <v>625138</v>
      </c>
      <c r="H15" s="16">
        <f t="shared" si="0"/>
        <v>27471</v>
      </c>
    </row>
    <row r="16" spans="1:8" ht="25.65" customHeight="1" x14ac:dyDescent="0.2">
      <c r="A16" s="7" t="s">
        <v>22</v>
      </c>
      <c r="B16" s="18">
        <v>8</v>
      </c>
      <c r="C16" s="18">
        <v>2</v>
      </c>
      <c r="D16" s="18">
        <v>2182</v>
      </c>
      <c r="E16" s="18">
        <v>277</v>
      </c>
      <c r="F16" s="20">
        <v>70095</v>
      </c>
      <c r="G16" s="18">
        <v>10326</v>
      </c>
      <c r="H16" s="16">
        <f t="shared" si="0"/>
        <v>32124</v>
      </c>
    </row>
    <row r="17" spans="1:8" ht="25.65" customHeight="1" x14ac:dyDescent="0.2">
      <c r="A17" s="8" t="s">
        <v>29</v>
      </c>
      <c r="B17" s="18">
        <v>13275</v>
      </c>
      <c r="C17" s="18">
        <v>1414</v>
      </c>
      <c r="D17" s="18">
        <v>610043</v>
      </c>
      <c r="E17" s="18">
        <v>39204</v>
      </c>
      <c r="F17" s="20">
        <v>19607594</v>
      </c>
      <c r="G17" s="18">
        <v>1309013</v>
      </c>
      <c r="H17" s="16">
        <f t="shared" si="0"/>
        <v>32141</v>
      </c>
    </row>
    <row r="18" spans="1:8" ht="25.65" customHeight="1" x14ac:dyDescent="0.2">
      <c r="A18" s="9" t="s">
        <v>23</v>
      </c>
      <c r="B18" s="19">
        <v>430331</v>
      </c>
      <c r="C18" s="19">
        <v>14231</v>
      </c>
      <c r="D18" s="19">
        <v>51059669</v>
      </c>
      <c r="E18" s="19">
        <v>524846</v>
      </c>
      <c r="F18" s="21">
        <v>3385080275</v>
      </c>
      <c r="G18" s="19">
        <v>28200967</v>
      </c>
      <c r="H18" s="17">
        <f t="shared" si="0"/>
        <v>66297</v>
      </c>
    </row>
    <row r="19" spans="1:8" x14ac:dyDescent="0.2">
      <c r="A19" s="2"/>
      <c r="B19" s="2"/>
      <c r="C19" s="2"/>
      <c r="D19" s="2"/>
      <c r="E19" s="2"/>
      <c r="F19" s="2"/>
      <c r="G19" s="2"/>
      <c r="H19" s="2"/>
    </row>
    <row r="20" spans="1:8" x14ac:dyDescent="0.2">
      <c r="A20" s="2"/>
      <c r="B20" s="2"/>
      <c r="C20" s="2"/>
      <c r="D20" s="2"/>
      <c r="E20" s="2"/>
      <c r="F20" s="2"/>
      <c r="G20" s="2"/>
      <c r="H20" s="4" t="s">
        <v>24</v>
      </c>
    </row>
    <row r="21" spans="1:8" x14ac:dyDescent="0.2">
      <c r="A21" s="2"/>
      <c r="B21" s="2"/>
      <c r="C21" s="2"/>
      <c r="D21" s="2"/>
      <c r="E21" s="2"/>
      <c r="F21" s="2"/>
      <c r="G21" s="2"/>
      <c r="H21" s="2"/>
    </row>
    <row r="22" spans="1:8" x14ac:dyDescent="0.2">
      <c r="A22" s="2"/>
      <c r="B22" s="2"/>
      <c r="C22" s="2"/>
      <c r="D22" s="2"/>
      <c r="E22" s="2"/>
      <c r="F22" s="2"/>
      <c r="G22" s="2"/>
      <c r="H22" s="2"/>
    </row>
    <row r="23" spans="1:8" x14ac:dyDescent="0.2">
      <c r="A23" s="2"/>
      <c r="B23" s="2"/>
      <c r="C23" s="2"/>
      <c r="D23" s="2"/>
      <c r="E23" s="2"/>
      <c r="F23" s="2"/>
      <c r="G23" s="2"/>
      <c r="H23" s="2"/>
    </row>
    <row r="24" spans="1:8" x14ac:dyDescent="0.2">
      <c r="A24" s="2"/>
      <c r="B24" s="2"/>
      <c r="C24" s="2"/>
      <c r="D24" s="2"/>
      <c r="E24" s="2"/>
      <c r="F24" s="2"/>
      <c r="G24" s="2"/>
      <c r="H24" s="2"/>
    </row>
    <row r="25" spans="1:8" x14ac:dyDescent="0.2">
      <c r="A25" s="2"/>
      <c r="B25" s="2"/>
      <c r="C25" s="2"/>
      <c r="D25" s="2"/>
      <c r="E25" s="2"/>
      <c r="F25" s="2"/>
      <c r="G25" s="2"/>
      <c r="H25" s="2"/>
    </row>
    <row r="26" spans="1:8" x14ac:dyDescent="0.2">
      <c r="A26" s="2"/>
      <c r="B26" s="2"/>
      <c r="C26" s="2"/>
      <c r="D26" s="2"/>
      <c r="E26" s="2"/>
      <c r="F26" s="2"/>
      <c r="G26" s="2"/>
      <c r="H26" s="2"/>
    </row>
  </sheetData>
  <mergeCells count="10">
    <mergeCell ref="H5:H6"/>
    <mergeCell ref="H7:H8"/>
    <mergeCell ref="A4:A8"/>
    <mergeCell ref="B4:C4"/>
    <mergeCell ref="D4:E4"/>
    <mergeCell ref="F4:G4"/>
    <mergeCell ref="E6:E8"/>
    <mergeCell ref="G6:G8"/>
    <mergeCell ref="D5:D8"/>
    <mergeCell ref="F5:F8"/>
  </mergeCells>
  <phoneticPr fontId="2"/>
  <pageMargins left="1.1811023622047245" right="1.1811023622047245" top="0.70866141732283472" bottom="0.70866141732283472" header="0.47244094488188981" footer="0.47244094488188981"/>
  <pageSetup paperSize="9" firstPageNumber="208" pageOrder="overThenDown" orientation="landscape" useFirstPageNumber="1" horizontalDpi="1200" verticalDpi="1200" r:id="rId1"/>
  <headerFooter scaleWithDoc="0" alignWithMargins="0">
    <oddFooter>&amp;C&amp;"ＭＳ 明朝,標準"－ &amp;P －</oddFooter>
    <evenHeader>&amp;C&amp;"ＭＳ 明朝,標準"－ &amp;P　－</evenHeader>
    <evenFooter>&amp;C&amp;"ＭＳ 明朝,標準"－ &amp;P －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view="pageLayout" topLeftCell="A10" zoomScaleNormal="100" zoomScaleSheetLayoutView="100" workbookViewId="0">
      <selection activeCell="F9" sqref="F9:G18"/>
    </sheetView>
  </sheetViews>
  <sheetFormatPr defaultColWidth="9" defaultRowHeight="13.2" x14ac:dyDescent="0.2"/>
  <cols>
    <col min="1" max="1" width="24.6640625" customWidth="1"/>
    <col min="2" max="8" width="13.6640625" customWidth="1"/>
  </cols>
  <sheetData>
    <row r="1" spans="1:8" x14ac:dyDescent="0.2">
      <c r="A1" s="1"/>
      <c r="H1" s="4" t="s">
        <v>24</v>
      </c>
    </row>
    <row r="2" spans="1:8" x14ac:dyDescent="0.2">
      <c r="A2" s="2"/>
      <c r="B2" s="2"/>
      <c r="C2" s="2"/>
      <c r="D2" s="3"/>
      <c r="E2" s="2"/>
      <c r="F2" s="2"/>
      <c r="G2" s="3"/>
      <c r="H2" s="2"/>
    </row>
    <row r="3" spans="1:8" x14ac:dyDescent="0.2">
      <c r="H3" s="3" t="s">
        <v>26</v>
      </c>
    </row>
    <row r="4" spans="1:8" ht="19.649999999999999" customHeight="1" x14ac:dyDescent="0.2">
      <c r="A4" s="52" t="s">
        <v>25</v>
      </c>
      <c r="B4" s="54" t="s">
        <v>3</v>
      </c>
      <c r="C4" s="54"/>
      <c r="D4" s="54" t="s">
        <v>4</v>
      </c>
      <c r="E4" s="54"/>
      <c r="F4" s="54" t="s">
        <v>5</v>
      </c>
      <c r="G4" s="54"/>
      <c r="H4" s="6" t="s">
        <v>6</v>
      </c>
    </row>
    <row r="5" spans="1:8" ht="15.6" customHeight="1" x14ac:dyDescent="0.2">
      <c r="A5" s="53"/>
      <c r="B5" s="15"/>
      <c r="C5" s="14"/>
      <c r="D5" s="57" t="s">
        <v>11</v>
      </c>
      <c r="E5" s="13"/>
      <c r="F5" s="57" t="s">
        <v>12</v>
      </c>
      <c r="G5" s="13"/>
      <c r="H5" s="48" t="s">
        <v>13</v>
      </c>
    </row>
    <row r="6" spans="1:8" ht="15.6" customHeight="1" x14ac:dyDescent="0.2">
      <c r="A6" s="53"/>
      <c r="B6" s="5" t="s">
        <v>10</v>
      </c>
      <c r="C6" s="11"/>
      <c r="D6" s="58"/>
      <c r="E6" s="55" t="s">
        <v>8</v>
      </c>
      <c r="F6" s="58"/>
      <c r="G6" s="55" t="s">
        <v>9</v>
      </c>
      <c r="H6" s="49"/>
    </row>
    <row r="7" spans="1:8" ht="15.6" customHeight="1" x14ac:dyDescent="0.2">
      <c r="A7" s="53"/>
      <c r="B7" s="12"/>
      <c r="C7" s="5" t="s">
        <v>7</v>
      </c>
      <c r="D7" s="58"/>
      <c r="E7" s="56"/>
      <c r="F7" s="58"/>
      <c r="G7" s="56"/>
      <c r="H7" s="51" t="s">
        <v>14</v>
      </c>
    </row>
    <row r="8" spans="1:8" ht="15.6" customHeight="1" x14ac:dyDescent="0.2">
      <c r="A8" s="53"/>
      <c r="B8" s="10"/>
      <c r="C8" s="10"/>
      <c r="D8" s="58"/>
      <c r="E8" s="56"/>
      <c r="F8" s="58"/>
      <c r="G8" s="56"/>
      <c r="H8" s="59"/>
    </row>
    <row r="9" spans="1:8" ht="25.65" customHeight="1" x14ac:dyDescent="0.2">
      <c r="A9" s="7" t="s">
        <v>15</v>
      </c>
      <c r="B9" s="18">
        <v>82581</v>
      </c>
      <c r="C9" s="18">
        <v>1521</v>
      </c>
      <c r="D9" s="18">
        <v>8816499</v>
      </c>
      <c r="E9" s="18">
        <v>39254</v>
      </c>
      <c r="F9" s="18">
        <v>642327413</v>
      </c>
      <c r="G9" s="18">
        <v>2748309</v>
      </c>
      <c r="H9" s="16">
        <f t="shared" ref="H9:H18" si="0">IF(OR(F9=0,D9=0),"-",ROUND(F9*1000/D9,0))</f>
        <v>72855</v>
      </c>
    </row>
    <row r="10" spans="1:8" ht="25.65" customHeight="1" x14ac:dyDescent="0.2">
      <c r="A10" s="7" t="s">
        <v>16</v>
      </c>
      <c r="B10" s="18">
        <v>7967</v>
      </c>
      <c r="C10" s="18">
        <v>42</v>
      </c>
      <c r="D10" s="18">
        <v>1788061</v>
      </c>
      <c r="E10" s="18">
        <v>1854</v>
      </c>
      <c r="F10" s="18">
        <v>140895442</v>
      </c>
      <c r="G10" s="18">
        <v>128668</v>
      </c>
      <c r="H10" s="16">
        <f t="shared" si="0"/>
        <v>78798</v>
      </c>
    </row>
    <row r="11" spans="1:8" ht="25.65" customHeight="1" x14ac:dyDescent="0.2">
      <c r="A11" s="7" t="s">
        <v>17</v>
      </c>
      <c r="B11" s="18">
        <v>824</v>
      </c>
      <c r="C11" s="18">
        <v>45</v>
      </c>
      <c r="D11" s="18">
        <v>128265</v>
      </c>
      <c r="E11" s="18">
        <v>2172</v>
      </c>
      <c r="F11" s="18">
        <v>8880511</v>
      </c>
      <c r="G11" s="18">
        <v>105067</v>
      </c>
      <c r="H11" s="16">
        <f t="shared" si="0"/>
        <v>69236</v>
      </c>
    </row>
    <row r="12" spans="1:8" ht="25.65" customHeight="1" x14ac:dyDescent="0.2">
      <c r="A12" s="7" t="s">
        <v>18</v>
      </c>
      <c r="B12" s="18">
        <v>57</v>
      </c>
      <c r="C12" s="18">
        <v>4</v>
      </c>
      <c r="D12" s="18">
        <v>7255</v>
      </c>
      <c r="E12" s="18">
        <v>40</v>
      </c>
      <c r="F12" s="18">
        <v>535303</v>
      </c>
      <c r="G12" s="18">
        <v>2249</v>
      </c>
      <c r="H12" s="16">
        <f t="shared" si="0"/>
        <v>73784</v>
      </c>
    </row>
    <row r="13" spans="1:8" ht="25.65" customHeight="1" x14ac:dyDescent="0.2">
      <c r="A13" s="7" t="s">
        <v>19</v>
      </c>
      <c r="B13" s="18">
        <v>1533</v>
      </c>
      <c r="C13" s="18">
        <v>135</v>
      </c>
      <c r="D13" s="18">
        <v>202572</v>
      </c>
      <c r="E13" s="18">
        <v>6158</v>
      </c>
      <c r="F13" s="18">
        <v>10781678</v>
      </c>
      <c r="G13" s="18">
        <v>261553</v>
      </c>
      <c r="H13" s="16">
        <f t="shared" si="0"/>
        <v>53224</v>
      </c>
    </row>
    <row r="14" spans="1:8" ht="25.65" customHeight="1" x14ac:dyDescent="0.2">
      <c r="A14" s="7" t="s">
        <v>20</v>
      </c>
      <c r="B14" s="18">
        <v>153</v>
      </c>
      <c r="C14" s="18">
        <v>15</v>
      </c>
      <c r="D14" s="18">
        <v>28396</v>
      </c>
      <c r="E14" s="18">
        <v>629</v>
      </c>
      <c r="F14" s="18">
        <v>1687968</v>
      </c>
      <c r="G14" s="18">
        <v>29900</v>
      </c>
      <c r="H14" s="16">
        <f t="shared" si="0"/>
        <v>59444</v>
      </c>
    </row>
    <row r="15" spans="1:8" ht="25.65" customHeight="1" x14ac:dyDescent="0.2">
      <c r="A15" s="7" t="s">
        <v>21</v>
      </c>
      <c r="B15" s="18">
        <v>394</v>
      </c>
      <c r="C15" s="18">
        <v>34</v>
      </c>
      <c r="D15" s="18">
        <v>32902</v>
      </c>
      <c r="E15" s="18">
        <v>2006</v>
      </c>
      <c r="F15" s="18">
        <v>1155156</v>
      </c>
      <c r="G15" s="18">
        <v>59510</v>
      </c>
      <c r="H15" s="16">
        <f t="shared" si="0"/>
        <v>35109</v>
      </c>
    </row>
    <row r="16" spans="1:8" ht="25.65" customHeight="1" x14ac:dyDescent="0.2">
      <c r="A16" s="7" t="s">
        <v>22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47" t="str">
        <f t="shared" si="0"/>
        <v>-</v>
      </c>
    </row>
    <row r="17" spans="1:8" ht="25.65" customHeight="1" x14ac:dyDescent="0.2">
      <c r="A17" s="8" t="s">
        <v>29</v>
      </c>
      <c r="B17" s="18">
        <v>816</v>
      </c>
      <c r="C17" s="18">
        <v>81</v>
      </c>
      <c r="D17" s="18">
        <v>25070</v>
      </c>
      <c r="E17" s="18">
        <v>2146</v>
      </c>
      <c r="F17" s="18">
        <v>1037640</v>
      </c>
      <c r="G17" s="18">
        <v>71278</v>
      </c>
      <c r="H17" s="16">
        <f t="shared" si="0"/>
        <v>41390</v>
      </c>
    </row>
    <row r="18" spans="1:8" ht="25.65" customHeight="1" x14ac:dyDescent="0.2">
      <c r="A18" s="9" t="s">
        <v>23</v>
      </c>
      <c r="B18" s="19">
        <v>94325</v>
      </c>
      <c r="C18" s="19">
        <v>1877</v>
      </c>
      <c r="D18" s="19">
        <v>11029020</v>
      </c>
      <c r="E18" s="19">
        <v>54259</v>
      </c>
      <c r="F18" s="19">
        <v>807301111</v>
      </c>
      <c r="G18" s="19">
        <v>3406534</v>
      </c>
      <c r="H18" s="17">
        <f t="shared" si="0"/>
        <v>73198</v>
      </c>
    </row>
    <row r="19" spans="1:8" x14ac:dyDescent="0.2">
      <c r="A19" s="2"/>
      <c r="B19" s="2"/>
      <c r="C19" s="2"/>
      <c r="D19" s="2"/>
      <c r="E19" s="2"/>
      <c r="F19" s="2"/>
      <c r="G19" s="2"/>
      <c r="H19" s="2"/>
    </row>
    <row r="20" spans="1:8" x14ac:dyDescent="0.2">
      <c r="A20" s="2"/>
      <c r="B20" s="2"/>
      <c r="C20" s="2"/>
      <c r="D20" s="2"/>
      <c r="E20" s="2"/>
      <c r="F20" s="2"/>
      <c r="G20" s="2"/>
    </row>
    <row r="21" spans="1:8" x14ac:dyDescent="0.2">
      <c r="A21" s="2"/>
      <c r="B21" s="2"/>
      <c r="C21" s="2"/>
      <c r="D21" s="2"/>
      <c r="E21" s="2"/>
      <c r="F21" s="2"/>
      <c r="G21" s="2"/>
      <c r="H21" s="2"/>
    </row>
    <row r="22" spans="1:8" x14ac:dyDescent="0.2">
      <c r="A22" s="2"/>
      <c r="B22" s="2"/>
      <c r="C22" s="2"/>
      <c r="D22" s="2"/>
      <c r="E22" s="2"/>
      <c r="F22" s="2"/>
      <c r="G22" s="2"/>
      <c r="H22" s="2"/>
    </row>
    <row r="23" spans="1:8" x14ac:dyDescent="0.2">
      <c r="A23" s="2"/>
      <c r="B23" s="2"/>
      <c r="C23" s="2"/>
      <c r="D23" s="2"/>
      <c r="E23" s="2"/>
      <c r="F23" s="2"/>
      <c r="G23" s="2"/>
      <c r="H23" s="2"/>
    </row>
    <row r="24" spans="1:8" x14ac:dyDescent="0.2">
      <c r="A24" s="2"/>
      <c r="B24" s="2"/>
      <c r="C24" s="2"/>
      <c r="D24" s="2"/>
      <c r="E24" s="2"/>
      <c r="F24" s="2"/>
      <c r="G24" s="2"/>
      <c r="H24" s="2"/>
    </row>
    <row r="25" spans="1:8" x14ac:dyDescent="0.2">
      <c r="A25" s="2"/>
      <c r="B25" s="2"/>
      <c r="C25" s="2"/>
      <c r="D25" s="2"/>
      <c r="E25" s="2"/>
      <c r="F25" s="2"/>
      <c r="G25" s="2"/>
      <c r="H25" s="2"/>
    </row>
    <row r="26" spans="1:8" x14ac:dyDescent="0.2">
      <c r="A26" s="2"/>
      <c r="B26" s="2"/>
      <c r="C26" s="2"/>
      <c r="D26" s="2"/>
      <c r="E26" s="2"/>
      <c r="F26" s="2"/>
      <c r="G26" s="2"/>
      <c r="H26" s="2"/>
    </row>
  </sheetData>
  <mergeCells count="10">
    <mergeCell ref="H5:H6"/>
    <mergeCell ref="E6:E8"/>
    <mergeCell ref="G6:G8"/>
    <mergeCell ref="H7:H8"/>
    <mergeCell ref="A4:A8"/>
    <mergeCell ref="B4:C4"/>
    <mergeCell ref="D4:E4"/>
    <mergeCell ref="F4:G4"/>
    <mergeCell ref="D5:D8"/>
    <mergeCell ref="F5:F8"/>
  </mergeCells>
  <phoneticPr fontId="2"/>
  <pageMargins left="1.1811023622047245" right="1.1811023622047245" top="0.70866141732283472" bottom="0.70866141732283472" header="0.47244094488188981" footer="0.47244094488188981"/>
  <pageSetup paperSize="9" firstPageNumber="209" pageOrder="overThenDown" orientation="landscape" useFirstPageNumber="1" r:id="rId1"/>
  <headerFooter scaleWithDoc="0" alignWithMargins="0">
    <oddFooter>&amp;C&amp;"ＭＳ 明朝,標準"－ &amp;P －</oddFooter>
    <evenHeader>&amp;C&amp;"ＭＳ 明朝,標準"－ &amp;P　－</evenHeader>
    <evenFooter>&amp;C&amp;"ＭＳ 明朝,標準"－ &amp;P －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view="pageLayout" topLeftCell="A10" zoomScaleNormal="85" zoomScaleSheetLayoutView="100" workbookViewId="0">
      <selection activeCell="F9" sqref="F9:G18"/>
    </sheetView>
  </sheetViews>
  <sheetFormatPr defaultColWidth="9" defaultRowHeight="13.2" x14ac:dyDescent="0.2"/>
  <cols>
    <col min="1" max="1" width="24.6640625" customWidth="1"/>
    <col min="2" max="8" width="13.6640625" customWidth="1"/>
  </cols>
  <sheetData>
    <row r="1" spans="1:8" x14ac:dyDescent="0.2">
      <c r="A1" s="1"/>
    </row>
    <row r="2" spans="1:8" x14ac:dyDescent="0.2">
      <c r="A2" s="2"/>
      <c r="B2" s="2"/>
      <c r="C2" s="2"/>
      <c r="D2" s="3"/>
      <c r="E2" s="2"/>
      <c r="F2" s="2"/>
      <c r="G2" s="3"/>
      <c r="H2" s="2"/>
    </row>
    <row r="3" spans="1:8" x14ac:dyDescent="0.2">
      <c r="H3" s="3" t="s">
        <v>27</v>
      </c>
    </row>
    <row r="4" spans="1:8" ht="19.649999999999999" customHeight="1" x14ac:dyDescent="0.2">
      <c r="A4" s="52" t="s">
        <v>25</v>
      </c>
      <c r="B4" s="54" t="s">
        <v>3</v>
      </c>
      <c r="C4" s="54"/>
      <c r="D4" s="54" t="s">
        <v>4</v>
      </c>
      <c r="E4" s="54"/>
      <c r="F4" s="54" t="s">
        <v>5</v>
      </c>
      <c r="G4" s="54"/>
      <c r="H4" s="6" t="s">
        <v>6</v>
      </c>
    </row>
    <row r="5" spans="1:8" ht="15.6" customHeight="1" x14ac:dyDescent="0.2">
      <c r="A5" s="53"/>
      <c r="B5" s="15"/>
      <c r="C5" s="14"/>
      <c r="D5" s="57" t="s">
        <v>11</v>
      </c>
      <c r="E5" s="13"/>
      <c r="F5" s="57" t="s">
        <v>12</v>
      </c>
      <c r="G5" s="13"/>
      <c r="H5" s="48" t="s">
        <v>13</v>
      </c>
    </row>
    <row r="6" spans="1:8" ht="15.6" customHeight="1" x14ac:dyDescent="0.2">
      <c r="A6" s="53"/>
      <c r="B6" s="5" t="s">
        <v>10</v>
      </c>
      <c r="C6" s="11"/>
      <c r="D6" s="58"/>
      <c r="E6" s="55" t="s">
        <v>8</v>
      </c>
      <c r="F6" s="58"/>
      <c r="G6" s="55" t="s">
        <v>9</v>
      </c>
      <c r="H6" s="49"/>
    </row>
    <row r="7" spans="1:8" ht="15.6" customHeight="1" x14ac:dyDescent="0.2">
      <c r="A7" s="53"/>
      <c r="B7" s="12"/>
      <c r="C7" s="5" t="s">
        <v>7</v>
      </c>
      <c r="D7" s="58"/>
      <c r="E7" s="56"/>
      <c r="F7" s="58"/>
      <c r="G7" s="56"/>
      <c r="H7" s="51" t="s">
        <v>14</v>
      </c>
    </row>
    <row r="8" spans="1:8" ht="15.6" customHeight="1" x14ac:dyDescent="0.2">
      <c r="A8" s="53"/>
      <c r="B8" s="10"/>
      <c r="C8" s="10"/>
      <c r="D8" s="58"/>
      <c r="E8" s="56"/>
      <c r="F8" s="58"/>
      <c r="G8" s="56"/>
      <c r="H8" s="59"/>
    </row>
    <row r="9" spans="1:8" ht="25.65" customHeight="1" x14ac:dyDescent="0.2">
      <c r="A9" s="7" t="s">
        <v>15</v>
      </c>
      <c r="B9" s="18">
        <v>257201</v>
      </c>
      <c r="C9" s="18">
        <v>7760</v>
      </c>
      <c r="D9" s="18">
        <v>28742435</v>
      </c>
      <c r="E9" s="18">
        <v>268417</v>
      </c>
      <c r="F9" s="20">
        <v>1910505491</v>
      </c>
      <c r="G9" s="18">
        <v>15629918</v>
      </c>
      <c r="H9" s="16">
        <f t="shared" ref="H9:H18" si="0">IF(OR(F9=0,D9=0),"-",ROUND(F9*1000/D9,0))</f>
        <v>66470</v>
      </c>
    </row>
    <row r="10" spans="1:8" ht="25.65" customHeight="1" x14ac:dyDescent="0.2">
      <c r="A10" s="7" t="s">
        <v>16</v>
      </c>
      <c r="B10" s="18">
        <v>13013</v>
      </c>
      <c r="C10" s="18">
        <v>106</v>
      </c>
      <c r="D10" s="18">
        <v>4064257</v>
      </c>
      <c r="E10" s="18">
        <v>14400</v>
      </c>
      <c r="F10" s="20">
        <v>261687286</v>
      </c>
      <c r="G10" s="18">
        <v>757294</v>
      </c>
      <c r="H10" s="16">
        <f t="shared" si="0"/>
        <v>64387</v>
      </c>
    </row>
    <row r="11" spans="1:8" ht="25.65" customHeight="1" x14ac:dyDescent="0.2">
      <c r="A11" s="7" t="s">
        <v>17</v>
      </c>
      <c r="B11" s="18">
        <v>3284</v>
      </c>
      <c r="C11" s="18">
        <v>191</v>
      </c>
      <c r="D11" s="18">
        <v>500329</v>
      </c>
      <c r="E11" s="18">
        <v>10684</v>
      </c>
      <c r="F11" s="20">
        <v>29549163</v>
      </c>
      <c r="G11" s="18">
        <v>564884</v>
      </c>
      <c r="H11" s="16">
        <f t="shared" si="0"/>
        <v>59059</v>
      </c>
    </row>
    <row r="12" spans="1:8" ht="25.65" customHeight="1" x14ac:dyDescent="0.2">
      <c r="A12" s="7" t="s">
        <v>18</v>
      </c>
      <c r="B12" s="18">
        <v>201</v>
      </c>
      <c r="C12" s="18">
        <v>14</v>
      </c>
      <c r="D12" s="18">
        <v>34947</v>
      </c>
      <c r="E12" s="18">
        <v>1372</v>
      </c>
      <c r="F12" s="20">
        <v>2303404</v>
      </c>
      <c r="G12" s="18">
        <v>78771</v>
      </c>
      <c r="H12" s="16">
        <f t="shared" si="0"/>
        <v>65911</v>
      </c>
    </row>
    <row r="13" spans="1:8" ht="25.65" customHeight="1" x14ac:dyDescent="0.2">
      <c r="A13" s="7" t="s">
        <v>19</v>
      </c>
      <c r="B13" s="18">
        <v>7681</v>
      </c>
      <c r="C13" s="18">
        <v>754</v>
      </c>
      <c r="D13" s="18">
        <v>905506</v>
      </c>
      <c r="E13" s="18">
        <v>31903</v>
      </c>
      <c r="F13" s="20">
        <v>46025123</v>
      </c>
      <c r="G13" s="18">
        <v>1393847</v>
      </c>
      <c r="H13" s="16">
        <f t="shared" si="0"/>
        <v>50828</v>
      </c>
    </row>
    <row r="14" spans="1:8" ht="25.65" customHeight="1" x14ac:dyDescent="0.2">
      <c r="A14" s="7" t="s">
        <v>20</v>
      </c>
      <c r="B14" s="18">
        <v>760</v>
      </c>
      <c r="C14" s="18">
        <v>113</v>
      </c>
      <c r="D14" s="18">
        <v>156066</v>
      </c>
      <c r="E14" s="18">
        <v>7696</v>
      </c>
      <c r="F14" s="20">
        <v>8738016</v>
      </c>
      <c r="G14" s="18">
        <v>418089</v>
      </c>
      <c r="H14" s="16">
        <f t="shared" si="0"/>
        <v>55989</v>
      </c>
    </row>
    <row r="15" spans="1:8" ht="25.65" customHeight="1" x14ac:dyDescent="0.2">
      <c r="A15" s="7" t="s">
        <v>21</v>
      </c>
      <c r="B15" s="18">
        <v>3322</v>
      </c>
      <c r="C15" s="18">
        <v>267</v>
      </c>
      <c r="D15" s="18">
        <v>350508</v>
      </c>
      <c r="E15" s="18">
        <v>15650</v>
      </c>
      <c r="F15" s="20">
        <v>9716433</v>
      </c>
      <c r="G15" s="18">
        <v>389704</v>
      </c>
      <c r="H15" s="16">
        <f t="shared" si="0"/>
        <v>27721</v>
      </c>
    </row>
    <row r="16" spans="1:8" ht="25.65" customHeight="1" x14ac:dyDescent="0.2">
      <c r="A16" s="7" t="s">
        <v>22</v>
      </c>
      <c r="B16" s="18">
        <v>6</v>
      </c>
      <c r="C16" s="18">
        <v>1</v>
      </c>
      <c r="D16" s="18">
        <v>2123</v>
      </c>
      <c r="E16" s="18">
        <v>268</v>
      </c>
      <c r="F16" s="20">
        <v>62109</v>
      </c>
      <c r="G16" s="18">
        <v>10099</v>
      </c>
      <c r="H16" s="47">
        <f>IF(OR(F16=0,D16=0),"-",ROUND(F16*1000/D16,0))</f>
        <v>29255</v>
      </c>
    </row>
    <row r="17" spans="1:8" ht="25.65" customHeight="1" x14ac:dyDescent="0.2">
      <c r="A17" s="8" t="s">
        <v>29</v>
      </c>
      <c r="B17" s="18">
        <v>9749</v>
      </c>
      <c r="C17" s="18">
        <v>1083</v>
      </c>
      <c r="D17" s="18">
        <v>418169</v>
      </c>
      <c r="E17" s="18">
        <v>29501</v>
      </c>
      <c r="F17" s="20">
        <v>14231915</v>
      </c>
      <c r="G17" s="18">
        <v>997071</v>
      </c>
      <c r="H17" s="16">
        <f t="shared" si="0"/>
        <v>34034</v>
      </c>
    </row>
    <row r="18" spans="1:8" ht="25.65" customHeight="1" x14ac:dyDescent="0.2">
      <c r="A18" s="9" t="s">
        <v>23</v>
      </c>
      <c r="B18" s="19">
        <v>295217</v>
      </c>
      <c r="C18" s="19">
        <v>10289</v>
      </c>
      <c r="D18" s="19">
        <v>35174340</v>
      </c>
      <c r="E18" s="19">
        <v>379891</v>
      </c>
      <c r="F18" s="21">
        <v>2282818940</v>
      </c>
      <c r="G18" s="19">
        <v>20239677</v>
      </c>
      <c r="H18" s="17">
        <f t="shared" si="0"/>
        <v>64900</v>
      </c>
    </row>
    <row r="19" spans="1:8" x14ac:dyDescent="0.2">
      <c r="A19" s="2"/>
      <c r="B19" s="2"/>
      <c r="C19" s="2"/>
      <c r="D19" s="2"/>
      <c r="E19" s="2"/>
      <c r="F19" s="2"/>
      <c r="G19" s="2"/>
      <c r="H19" s="2"/>
    </row>
    <row r="20" spans="1:8" x14ac:dyDescent="0.2">
      <c r="A20" s="2"/>
      <c r="B20" s="2"/>
      <c r="C20" s="2"/>
      <c r="D20" s="2"/>
      <c r="E20" s="2"/>
      <c r="F20" s="2"/>
      <c r="G20" s="2"/>
      <c r="H20" s="4" t="s">
        <v>24</v>
      </c>
    </row>
    <row r="21" spans="1:8" x14ac:dyDescent="0.2">
      <c r="A21" s="2"/>
      <c r="B21" s="2"/>
      <c r="C21" s="2"/>
      <c r="D21" s="2"/>
      <c r="E21" s="2"/>
      <c r="F21" s="2"/>
      <c r="G21" s="2"/>
      <c r="H21" s="2"/>
    </row>
    <row r="22" spans="1:8" x14ac:dyDescent="0.2">
      <c r="A22" s="2"/>
      <c r="B22" s="2"/>
      <c r="C22" s="2"/>
      <c r="D22" s="2"/>
      <c r="E22" s="2"/>
      <c r="F22" s="2"/>
      <c r="G22" s="2"/>
      <c r="H22" s="2"/>
    </row>
    <row r="23" spans="1:8" x14ac:dyDescent="0.2">
      <c r="A23" s="2"/>
      <c r="B23" s="2"/>
      <c r="C23" s="2"/>
      <c r="D23" s="2"/>
      <c r="E23" s="2"/>
      <c r="F23" s="2"/>
      <c r="G23" s="2"/>
      <c r="H23" s="2"/>
    </row>
    <row r="24" spans="1:8" x14ac:dyDescent="0.2">
      <c r="A24" s="2"/>
      <c r="B24" s="2"/>
      <c r="C24" s="2"/>
      <c r="D24" s="2"/>
      <c r="E24" s="2"/>
      <c r="F24" s="2"/>
      <c r="G24" s="2"/>
      <c r="H24" s="2"/>
    </row>
    <row r="25" spans="1:8" x14ac:dyDescent="0.2">
      <c r="A25" s="2"/>
      <c r="B25" s="2"/>
      <c r="C25" s="2"/>
      <c r="D25" s="2"/>
      <c r="E25" s="2"/>
      <c r="F25" s="2"/>
      <c r="G25" s="2"/>
      <c r="H25" s="2"/>
    </row>
    <row r="26" spans="1:8" x14ac:dyDescent="0.2">
      <c r="A26" s="2"/>
      <c r="B26" s="2"/>
      <c r="C26" s="2"/>
      <c r="D26" s="2"/>
      <c r="E26" s="2"/>
      <c r="F26" s="2"/>
      <c r="G26" s="2"/>
      <c r="H26" s="2"/>
    </row>
  </sheetData>
  <mergeCells count="10">
    <mergeCell ref="H5:H6"/>
    <mergeCell ref="E6:E8"/>
    <mergeCell ref="G6:G8"/>
    <mergeCell ref="H7:H8"/>
    <mergeCell ref="A4:A8"/>
    <mergeCell ref="B4:C4"/>
    <mergeCell ref="D4:E4"/>
    <mergeCell ref="F4:G4"/>
    <mergeCell ref="D5:D8"/>
    <mergeCell ref="F5:F8"/>
  </mergeCells>
  <phoneticPr fontId="2"/>
  <pageMargins left="1.1811023622047245" right="1.1811023622047245" top="0.70866141732283472" bottom="0.70866141732283472" header="0.47244094488188981" footer="0.47244094488188981"/>
  <pageSetup paperSize="9" firstPageNumber="210" pageOrder="overThenDown" orientation="landscape" useFirstPageNumber="1" r:id="rId1"/>
  <headerFooter scaleWithDoc="0" alignWithMargins="0">
    <oddFooter>&amp;C&amp;"ＭＳ 明朝,標準"－ &amp;P －</oddFooter>
    <evenHeader>&amp;C&amp;"ＭＳ 明朝,標準"－ &amp;P　－</evenHeader>
    <evenFooter>&amp;C&amp;"ＭＳ 明朝,標準"－ &amp;P －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view="pageLayout" topLeftCell="A10" zoomScale="85" zoomScaleNormal="100" zoomScaleSheetLayoutView="100" zoomScalePageLayoutView="85" workbookViewId="0">
      <selection activeCell="E10" sqref="E10"/>
    </sheetView>
  </sheetViews>
  <sheetFormatPr defaultColWidth="9" defaultRowHeight="13.2" x14ac:dyDescent="0.2"/>
  <cols>
    <col min="1" max="1" width="24.6640625" customWidth="1"/>
    <col min="2" max="8" width="13.6640625" customWidth="1"/>
  </cols>
  <sheetData>
    <row r="1" spans="1:8" x14ac:dyDescent="0.2">
      <c r="A1" s="1"/>
      <c r="H1" s="4" t="s">
        <v>24</v>
      </c>
    </row>
    <row r="2" spans="1:8" x14ac:dyDescent="0.2">
      <c r="A2" s="2"/>
      <c r="B2" s="2"/>
      <c r="C2" s="2"/>
      <c r="D2" s="3"/>
      <c r="E2" s="2"/>
      <c r="F2" s="2"/>
      <c r="G2" s="3"/>
      <c r="H2" s="2"/>
    </row>
    <row r="3" spans="1:8" x14ac:dyDescent="0.2">
      <c r="H3" s="3" t="s">
        <v>28</v>
      </c>
    </row>
    <row r="4" spans="1:8" ht="19.649999999999999" customHeight="1" x14ac:dyDescent="0.2">
      <c r="A4" s="52" t="s">
        <v>25</v>
      </c>
      <c r="B4" s="54" t="s">
        <v>3</v>
      </c>
      <c r="C4" s="54"/>
      <c r="D4" s="54" t="s">
        <v>4</v>
      </c>
      <c r="E4" s="54"/>
      <c r="F4" s="54" t="s">
        <v>5</v>
      </c>
      <c r="G4" s="54"/>
      <c r="H4" s="6" t="s">
        <v>6</v>
      </c>
    </row>
    <row r="5" spans="1:8" ht="15.6" customHeight="1" x14ac:dyDescent="0.2">
      <c r="A5" s="53"/>
      <c r="B5" s="15"/>
      <c r="C5" s="14"/>
      <c r="D5" s="57" t="s">
        <v>11</v>
      </c>
      <c r="E5" s="13"/>
      <c r="F5" s="57" t="s">
        <v>12</v>
      </c>
      <c r="G5" s="13"/>
      <c r="H5" s="48" t="s">
        <v>13</v>
      </c>
    </row>
    <row r="6" spans="1:8" ht="15.6" customHeight="1" x14ac:dyDescent="0.2">
      <c r="A6" s="53"/>
      <c r="B6" s="5" t="s">
        <v>10</v>
      </c>
      <c r="C6" s="11"/>
      <c r="D6" s="58"/>
      <c r="E6" s="55" t="s">
        <v>8</v>
      </c>
      <c r="F6" s="58"/>
      <c r="G6" s="55" t="s">
        <v>9</v>
      </c>
      <c r="H6" s="49"/>
    </row>
    <row r="7" spans="1:8" ht="15.6" customHeight="1" x14ac:dyDescent="0.2">
      <c r="A7" s="53"/>
      <c r="B7" s="12"/>
      <c r="C7" s="5" t="s">
        <v>7</v>
      </c>
      <c r="D7" s="58"/>
      <c r="E7" s="56"/>
      <c r="F7" s="58"/>
      <c r="G7" s="56"/>
      <c r="H7" s="51" t="s">
        <v>14</v>
      </c>
    </row>
    <row r="8" spans="1:8" ht="15.6" customHeight="1" x14ac:dyDescent="0.2">
      <c r="A8" s="53"/>
      <c r="B8" s="10"/>
      <c r="C8" s="10"/>
      <c r="D8" s="58"/>
      <c r="E8" s="56"/>
      <c r="F8" s="58"/>
      <c r="G8" s="56"/>
      <c r="H8" s="59"/>
    </row>
    <row r="9" spans="1:8" ht="25.65" customHeight="1" x14ac:dyDescent="0.2">
      <c r="A9" s="7" t="s">
        <v>15</v>
      </c>
      <c r="B9" s="18">
        <v>33153</v>
      </c>
      <c r="C9" s="18">
        <v>1486</v>
      </c>
      <c r="D9" s="18">
        <v>3810351</v>
      </c>
      <c r="E9" s="18">
        <v>62428</v>
      </c>
      <c r="F9" s="18">
        <v>245789929</v>
      </c>
      <c r="G9" s="18">
        <v>3468057</v>
      </c>
      <c r="H9" s="16">
        <f t="shared" ref="H9:H18" si="0">IF(OR(F9=0,D9=0),"-",ROUND(F9*1000/D9,0))</f>
        <v>64506</v>
      </c>
    </row>
    <row r="10" spans="1:8" ht="25.65" customHeight="1" x14ac:dyDescent="0.2">
      <c r="A10" s="7" t="s">
        <v>16</v>
      </c>
      <c r="B10" s="18">
        <v>1360</v>
      </c>
      <c r="C10" s="18">
        <v>17</v>
      </c>
      <c r="D10" s="18">
        <v>426028</v>
      </c>
      <c r="E10" s="18">
        <v>2085</v>
      </c>
      <c r="F10" s="18">
        <v>25884733</v>
      </c>
      <c r="G10" s="18">
        <v>100978</v>
      </c>
      <c r="H10" s="16">
        <f t="shared" si="0"/>
        <v>60758</v>
      </c>
    </row>
    <row r="11" spans="1:8" ht="25.65" customHeight="1" x14ac:dyDescent="0.2">
      <c r="A11" s="7" t="s">
        <v>17</v>
      </c>
      <c r="B11" s="18">
        <v>545</v>
      </c>
      <c r="C11" s="18">
        <v>35</v>
      </c>
      <c r="D11" s="18">
        <v>79575</v>
      </c>
      <c r="E11" s="18">
        <v>2212</v>
      </c>
      <c r="F11" s="18">
        <v>4468413</v>
      </c>
      <c r="G11" s="18">
        <v>105152</v>
      </c>
      <c r="H11" s="16">
        <f t="shared" si="0"/>
        <v>56153</v>
      </c>
    </row>
    <row r="12" spans="1:8" ht="25.65" customHeight="1" x14ac:dyDescent="0.2">
      <c r="A12" s="7" t="s">
        <v>18</v>
      </c>
      <c r="B12" s="18">
        <v>176</v>
      </c>
      <c r="C12" s="18">
        <v>11</v>
      </c>
      <c r="D12" s="18">
        <v>31994</v>
      </c>
      <c r="E12" s="18">
        <v>2409</v>
      </c>
      <c r="F12" s="18">
        <v>1794015</v>
      </c>
      <c r="G12" s="18">
        <v>116952</v>
      </c>
      <c r="H12" s="16">
        <f t="shared" si="0"/>
        <v>56073</v>
      </c>
    </row>
    <row r="13" spans="1:8" ht="25.65" customHeight="1" x14ac:dyDescent="0.2">
      <c r="A13" s="7" t="s">
        <v>19</v>
      </c>
      <c r="B13" s="18">
        <v>1308</v>
      </c>
      <c r="C13" s="18">
        <v>149</v>
      </c>
      <c r="D13" s="18">
        <v>139744</v>
      </c>
      <c r="E13" s="18">
        <v>6454</v>
      </c>
      <c r="F13" s="18">
        <v>7002130</v>
      </c>
      <c r="G13" s="18">
        <v>305196</v>
      </c>
      <c r="H13" s="16">
        <f t="shared" si="0"/>
        <v>50107</v>
      </c>
    </row>
    <row r="14" spans="1:8" ht="25.65" customHeight="1" x14ac:dyDescent="0.2">
      <c r="A14" s="7" t="s">
        <v>20</v>
      </c>
      <c r="B14" s="18">
        <v>85</v>
      </c>
      <c r="C14" s="18">
        <v>15</v>
      </c>
      <c r="D14" s="18">
        <v>16328</v>
      </c>
      <c r="E14" s="18">
        <v>818</v>
      </c>
      <c r="F14" s="18">
        <v>920106</v>
      </c>
      <c r="G14" s="18">
        <v>41606</v>
      </c>
      <c r="H14" s="16">
        <f t="shared" si="0"/>
        <v>56351</v>
      </c>
    </row>
    <row r="15" spans="1:8" ht="25.65" customHeight="1" x14ac:dyDescent="0.2">
      <c r="A15" s="7" t="s">
        <v>21</v>
      </c>
      <c r="B15" s="18">
        <v>1454</v>
      </c>
      <c r="C15" s="18">
        <v>101</v>
      </c>
      <c r="D15" s="18">
        <v>185427</v>
      </c>
      <c r="E15" s="18">
        <v>6724</v>
      </c>
      <c r="F15" s="18">
        <v>4754873</v>
      </c>
      <c r="G15" s="18">
        <v>175924</v>
      </c>
      <c r="H15" s="16">
        <f t="shared" si="0"/>
        <v>25643</v>
      </c>
    </row>
    <row r="16" spans="1:8" ht="25.65" customHeight="1" x14ac:dyDescent="0.2">
      <c r="A16" s="7" t="s">
        <v>22</v>
      </c>
      <c r="B16" s="18">
        <v>2</v>
      </c>
      <c r="C16" s="18">
        <v>1</v>
      </c>
      <c r="D16" s="18">
        <v>59</v>
      </c>
      <c r="E16" s="18">
        <v>9</v>
      </c>
      <c r="F16" s="18">
        <v>7986</v>
      </c>
      <c r="G16" s="18">
        <v>227</v>
      </c>
      <c r="H16" s="47">
        <f t="shared" si="0"/>
        <v>135356</v>
      </c>
    </row>
    <row r="17" spans="1:8" ht="25.65" customHeight="1" x14ac:dyDescent="0.2">
      <c r="A17" s="8" t="s">
        <v>29</v>
      </c>
      <c r="B17" s="18">
        <v>2710</v>
      </c>
      <c r="C17" s="18">
        <v>250</v>
      </c>
      <c r="D17" s="18">
        <v>166804</v>
      </c>
      <c r="E17" s="18">
        <v>7557</v>
      </c>
      <c r="F17" s="18">
        <v>4338039</v>
      </c>
      <c r="G17" s="18">
        <v>240664</v>
      </c>
      <c r="H17" s="16">
        <f t="shared" si="0"/>
        <v>26007</v>
      </c>
    </row>
    <row r="18" spans="1:8" ht="25.65" customHeight="1" x14ac:dyDescent="0.2">
      <c r="A18" s="9" t="s">
        <v>23</v>
      </c>
      <c r="B18" s="19">
        <v>40789</v>
      </c>
      <c r="C18" s="19">
        <v>2065</v>
      </c>
      <c r="D18" s="19">
        <v>4856309</v>
      </c>
      <c r="E18" s="19">
        <v>90696</v>
      </c>
      <c r="F18" s="19">
        <v>294960224</v>
      </c>
      <c r="G18" s="19">
        <v>4554756</v>
      </c>
      <c r="H18" s="17">
        <f t="shared" si="0"/>
        <v>60738</v>
      </c>
    </row>
    <row r="19" spans="1:8" x14ac:dyDescent="0.2">
      <c r="A19" s="2"/>
      <c r="B19" s="2"/>
      <c r="C19" s="2"/>
      <c r="D19" s="2"/>
      <c r="E19" s="2"/>
      <c r="F19" s="2"/>
      <c r="G19" s="2"/>
      <c r="H19" s="2"/>
    </row>
    <row r="20" spans="1:8" x14ac:dyDescent="0.2">
      <c r="A20" s="2"/>
      <c r="B20" s="2"/>
      <c r="C20" s="2"/>
      <c r="D20" s="2"/>
      <c r="E20" s="2"/>
      <c r="F20" s="2"/>
      <c r="G20" s="2"/>
    </row>
    <row r="21" spans="1:8" x14ac:dyDescent="0.2">
      <c r="A21" s="2"/>
      <c r="B21" s="2"/>
      <c r="C21" s="2"/>
      <c r="D21" s="2"/>
      <c r="E21" s="2"/>
      <c r="F21" s="2"/>
      <c r="G21" s="2"/>
      <c r="H21" s="2"/>
    </row>
    <row r="22" spans="1:8" x14ac:dyDescent="0.2">
      <c r="A22" s="2"/>
      <c r="B22" s="2"/>
      <c r="C22" s="2"/>
      <c r="D22" s="2"/>
      <c r="E22" s="2"/>
      <c r="F22" s="2"/>
      <c r="G22" s="2"/>
      <c r="H22" s="2"/>
    </row>
    <row r="23" spans="1:8" x14ac:dyDescent="0.2">
      <c r="A23" s="2"/>
      <c r="B23" s="2"/>
      <c r="C23" s="2"/>
      <c r="D23" s="2"/>
      <c r="E23" s="2"/>
      <c r="F23" s="2"/>
      <c r="G23" s="2"/>
      <c r="H23" s="2"/>
    </row>
    <row r="24" spans="1:8" x14ac:dyDescent="0.2">
      <c r="A24" s="2"/>
      <c r="B24" s="2"/>
      <c r="C24" s="2"/>
      <c r="D24" s="2"/>
      <c r="E24" s="2"/>
      <c r="F24" s="2"/>
      <c r="G24" s="2"/>
      <c r="H24" s="2"/>
    </row>
    <row r="25" spans="1:8" x14ac:dyDescent="0.2">
      <c r="A25" s="2"/>
      <c r="B25" s="2"/>
      <c r="C25" s="2"/>
      <c r="D25" s="2"/>
      <c r="E25" s="2"/>
      <c r="F25" s="2"/>
      <c r="G25" s="2"/>
      <c r="H25" s="2"/>
    </row>
    <row r="26" spans="1:8" x14ac:dyDescent="0.2">
      <c r="A26" s="2"/>
      <c r="B26" s="2"/>
      <c r="C26" s="2"/>
      <c r="D26" s="2"/>
      <c r="E26" s="2"/>
      <c r="F26" s="2"/>
      <c r="G26" s="2"/>
      <c r="H26" s="2"/>
    </row>
  </sheetData>
  <mergeCells count="10">
    <mergeCell ref="H5:H6"/>
    <mergeCell ref="E6:E8"/>
    <mergeCell ref="G6:G8"/>
    <mergeCell ref="H7:H8"/>
    <mergeCell ref="A4:A8"/>
    <mergeCell ref="B4:C4"/>
    <mergeCell ref="D4:E4"/>
    <mergeCell ref="F4:G4"/>
    <mergeCell ref="D5:D8"/>
    <mergeCell ref="F5:F8"/>
  </mergeCells>
  <phoneticPr fontId="2"/>
  <pageMargins left="1.1811023622047245" right="1.1811023622047245" top="0.70866141732283472" bottom="0.70866141732283472" header="0.47244094488188981" footer="0.47244094488188981"/>
  <pageSetup paperSize="9" firstPageNumber="211" pageOrder="overThenDown" orientation="landscape" useFirstPageNumber="1" r:id="rId1"/>
  <headerFooter scaleWithDoc="0" alignWithMargins="0">
    <oddFooter>&amp;C&amp;"ＭＳ 明朝,標準"－ &amp;P －</oddFooter>
    <evenHeader>&amp;C&amp;"ＭＳ 明朝,標準"－ &amp;P　－</evenHeader>
    <evenFooter>&amp;C&amp;"ＭＳ 明朝,標準"－ &amp;P －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0"/>
  <sheetViews>
    <sheetView view="pageLayout" topLeftCell="A79" zoomScale="80" zoomScaleNormal="100" zoomScaleSheetLayoutView="100" zoomScalePageLayoutView="80" workbookViewId="0">
      <selection activeCell="E94" sqref="E94"/>
    </sheetView>
  </sheetViews>
  <sheetFormatPr defaultColWidth="9" defaultRowHeight="13.2" x14ac:dyDescent="0.2"/>
  <cols>
    <col min="1" max="1" width="7.77734375" customWidth="1"/>
    <col min="2" max="2" width="31.21875" customWidth="1"/>
    <col min="3" max="6" width="20.44140625" customWidth="1"/>
  </cols>
  <sheetData>
    <row r="1" spans="1:6" x14ac:dyDescent="0.2">
      <c r="A1" s="1"/>
    </row>
    <row r="2" spans="1:6" x14ac:dyDescent="0.2">
      <c r="A2" s="2" t="s">
        <v>30</v>
      </c>
      <c r="B2" s="2"/>
      <c r="C2" s="2"/>
      <c r="D2" s="2"/>
      <c r="E2" s="3"/>
      <c r="F2" s="2"/>
    </row>
    <row r="3" spans="1:6" x14ac:dyDescent="0.2">
      <c r="F3" s="3" t="s">
        <v>31</v>
      </c>
    </row>
    <row r="4" spans="1:6" ht="20.100000000000001" customHeight="1" x14ac:dyDescent="0.2">
      <c r="A4" s="78" t="s">
        <v>32</v>
      </c>
      <c r="B4" s="70" t="s">
        <v>33</v>
      </c>
      <c r="C4" s="54" t="s">
        <v>34</v>
      </c>
      <c r="D4" s="72"/>
      <c r="E4" s="54" t="s">
        <v>35</v>
      </c>
      <c r="F4" s="73"/>
    </row>
    <row r="5" spans="1:6" ht="20.100000000000001" customHeight="1" x14ac:dyDescent="0.2">
      <c r="A5" s="63"/>
      <c r="B5" s="71"/>
      <c r="C5" s="74" t="s">
        <v>10</v>
      </c>
      <c r="D5" s="23"/>
      <c r="E5" s="57" t="s">
        <v>36</v>
      </c>
      <c r="F5" s="24"/>
    </row>
    <row r="6" spans="1:6" ht="37.35" customHeight="1" x14ac:dyDescent="0.2">
      <c r="A6" s="76"/>
      <c r="B6" s="71"/>
      <c r="C6" s="58"/>
      <c r="D6" s="25" t="s">
        <v>7</v>
      </c>
      <c r="E6" s="58"/>
      <c r="F6" s="26" t="s">
        <v>37</v>
      </c>
    </row>
    <row r="7" spans="1:6" ht="15.6" customHeight="1" x14ac:dyDescent="0.2">
      <c r="A7" s="75" t="s">
        <v>38</v>
      </c>
      <c r="B7" s="27" t="s">
        <v>39</v>
      </c>
      <c r="C7" s="28">
        <v>62</v>
      </c>
      <c r="D7" s="28">
        <v>14</v>
      </c>
      <c r="E7" s="28">
        <v>158600</v>
      </c>
      <c r="F7" s="29">
        <v>21195</v>
      </c>
    </row>
    <row r="8" spans="1:6" x14ac:dyDescent="0.2">
      <c r="A8" s="63"/>
      <c r="B8" s="5" t="s">
        <v>40</v>
      </c>
      <c r="C8" s="28">
        <v>670</v>
      </c>
      <c r="D8" s="28">
        <v>45</v>
      </c>
      <c r="E8" s="28">
        <v>509518</v>
      </c>
      <c r="F8" s="29">
        <v>20772</v>
      </c>
    </row>
    <row r="9" spans="1:6" x14ac:dyDescent="0.2">
      <c r="A9" s="63"/>
      <c r="B9" s="5" t="s">
        <v>41</v>
      </c>
      <c r="C9" s="28">
        <v>8850</v>
      </c>
      <c r="D9" s="28">
        <v>798</v>
      </c>
      <c r="E9" s="28">
        <v>7266186</v>
      </c>
      <c r="F9" s="29">
        <v>201799</v>
      </c>
    </row>
    <row r="10" spans="1:6" x14ac:dyDescent="0.2">
      <c r="A10" s="63"/>
      <c r="B10" s="5" t="s">
        <v>42</v>
      </c>
      <c r="C10" s="28">
        <v>4458</v>
      </c>
      <c r="D10" s="28">
        <v>171</v>
      </c>
      <c r="E10" s="28">
        <v>681463</v>
      </c>
      <c r="F10" s="29">
        <v>8684</v>
      </c>
    </row>
    <row r="11" spans="1:6" x14ac:dyDescent="0.2">
      <c r="A11" s="63"/>
      <c r="B11" s="5" t="s">
        <v>43</v>
      </c>
      <c r="C11" s="28">
        <v>60</v>
      </c>
      <c r="D11" s="28">
        <v>8</v>
      </c>
      <c r="E11" s="28">
        <v>4099</v>
      </c>
      <c r="F11" s="29">
        <v>365</v>
      </c>
    </row>
    <row r="12" spans="1:6" x14ac:dyDescent="0.2">
      <c r="A12" s="63"/>
      <c r="B12" s="5" t="s">
        <v>44</v>
      </c>
      <c r="C12" s="28">
        <v>18</v>
      </c>
      <c r="D12" s="28">
        <v>2</v>
      </c>
      <c r="E12" s="28">
        <v>1114</v>
      </c>
      <c r="F12" s="29">
        <v>11</v>
      </c>
    </row>
    <row r="13" spans="1:6" s="31" customFormat="1" ht="15.6" customHeight="1" x14ac:dyDescent="0.2">
      <c r="A13" s="76"/>
      <c r="B13" s="30" t="s">
        <v>45</v>
      </c>
      <c r="C13" s="28">
        <v>14118</v>
      </c>
      <c r="D13" s="28">
        <v>1038</v>
      </c>
      <c r="E13" s="28">
        <v>8620980</v>
      </c>
      <c r="F13" s="29">
        <v>252826</v>
      </c>
    </row>
    <row r="14" spans="1:6" ht="15.6" customHeight="1" x14ac:dyDescent="0.2">
      <c r="A14" s="77" t="s">
        <v>46</v>
      </c>
      <c r="B14" s="5" t="s">
        <v>39</v>
      </c>
      <c r="C14" s="28">
        <v>76</v>
      </c>
      <c r="D14" s="28">
        <v>46</v>
      </c>
      <c r="E14" s="28">
        <v>59136</v>
      </c>
      <c r="F14" s="29">
        <v>303</v>
      </c>
    </row>
    <row r="15" spans="1:6" x14ac:dyDescent="0.2">
      <c r="A15" s="63"/>
      <c r="B15" s="5" t="s">
        <v>40</v>
      </c>
      <c r="C15" s="28">
        <v>12964</v>
      </c>
      <c r="D15" s="28">
        <v>443</v>
      </c>
      <c r="E15" s="28">
        <v>11941964</v>
      </c>
      <c r="F15" s="29">
        <v>45153</v>
      </c>
    </row>
    <row r="16" spans="1:6" x14ac:dyDescent="0.2">
      <c r="A16" s="63"/>
      <c r="B16" s="5" t="s">
        <v>41</v>
      </c>
      <c r="C16" s="28">
        <v>8768</v>
      </c>
      <c r="D16" s="28">
        <v>299</v>
      </c>
      <c r="E16" s="28">
        <v>3426313</v>
      </c>
      <c r="F16" s="29">
        <v>33851</v>
      </c>
    </row>
    <row r="17" spans="1:6" x14ac:dyDescent="0.2">
      <c r="A17" s="63"/>
      <c r="B17" s="5" t="s">
        <v>42</v>
      </c>
      <c r="C17" s="28">
        <v>49692</v>
      </c>
      <c r="D17" s="28">
        <v>729</v>
      </c>
      <c r="E17" s="28">
        <v>8290609</v>
      </c>
      <c r="F17" s="29">
        <v>12177</v>
      </c>
    </row>
    <row r="18" spans="1:6" x14ac:dyDescent="0.2">
      <c r="A18" s="63"/>
      <c r="B18" s="5" t="s">
        <v>43</v>
      </c>
      <c r="C18" s="28">
        <v>744</v>
      </c>
      <c r="D18" s="28">
        <v>43</v>
      </c>
      <c r="E18" s="28">
        <v>67231</v>
      </c>
      <c r="F18" s="29">
        <v>1112</v>
      </c>
    </row>
    <row r="19" spans="1:6" x14ac:dyDescent="0.2">
      <c r="A19" s="63"/>
      <c r="B19" s="5" t="s">
        <v>44</v>
      </c>
      <c r="C19" s="28">
        <v>149</v>
      </c>
      <c r="D19" s="28">
        <v>57</v>
      </c>
      <c r="E19" s="28">
        <v>10461</v>
      </c>
      <c r="F19" s="29">
        <v>365</v>
      </c>
    </row>
    <row r="20" spans="1:6" s="31" customFormat="1" ht="15.6" customHeight="1" x14ac:dyDescent="0.2">
      <c r="A20" s="76"/>
      <c r="B20" s="30" t="s">
        <v>45</v>
      </c>
      <c r="C20" s="28">
        <v>72393</v>
      </c>
      <c r="D20" s="28">
        <v>1617</v>
      </c>
      <c r="E20" s="28">
        <v>23795714</v>
      </c>
      <c r="F20" s="29">
        <v>92961</v>
      </c>
    </row>
    <row r="21" spans="1:6" ht="15.6" customHeight="1" x14ac:dyDescent="0.2">
      <c r="A21" s="77" t="s">
        <v>47</v>
      </c>
      <c r="B21" s="5" t="s">
        <v>39</v>
      </c>
      <c r="C21" s="28">
        <v>12</v>
      </c>
      <c r="D21" s="28">
        <v>3</v>
      </c>
      <c r="E21" s="28">
        <v>81276</v>
      </c>
      <c r="F21" s="29">
        <v>16372</v>
      </c>
    </row>
    <row r="22" spans="1:6" x14ac:dyDescent="0.2">
      <c r="A22" s="63"/>
      <c r="B22" s="5" t="s">
        <v>40</v>
      </c>
      <c r="C22" s="28">
        <v>341</v>
      </c>
      <c r="D22" s="28">
        <v>73</v>
      </c>
      <c r="E22" s="28">
        <v>730832</v>
      </c>
      <c r="F22" s="29">
        <v>93631</v>
      </c>
    </row>
    <row r="23" spans="1:6" x14ac:dyDescent="0.2">
      <c r="A23" s="63"/>
      <c r="B23" s="5" t="s">
        <v>41</v>
      </c>
      <c r="C23" s="28">
        <v>762</v>
      </c>
      <c r="D23" s="28">
        <v>173</v>
      </c>
      <c r="E23" s="28">
        <v>967990</v>
      </c>
      <c r="F23" s="29">
        <v>89299</v>
      </c>
    </row>
    <row r="24" spans="1:6" x14ac:dyDescent="0.2">
      <c r="A24" s="63"/>
      <c r="B24" s="5" t="s">
        <v>42</v>
      </c>
      <c r="C24" s="28">
        <v>219</v>
      </c>
      <c r="D24" s="28">
        <v>15</v>
      </c>
      <c r="E24" s="28">
        <v>40876</v>
      </c>
      <c r="F24" s="29">
        <v>1843</v>
      </c>
    </row>
    <row r="25" spans="1:6" x14ac:dyDescent="0.2">
      <c r="A25" s="63"/>
      <c r="B25" s="5" t="s">
        <v>43</v>
      </c>
      <c r="C25" s="28">
        <v>28</v>
      </c>
      <c r="D25" s="28">
        <v>0</v>
      </c>
      <c r="E25" s="28">
        <v>1389</v>
      </c>
      <c r="F25" s="29">
        <v>0</v>
      </c>
    </row>
    <row r="26" spans="1:6" x14ac:dyDescent="0.2">
      <c r="A26" s="63"/>
      <c r="B26" s="5" t="s">
        <v>44</v>
      </c>
      <c r="C26" s="28">
        <v>0</v>
      </c>
      <c r="D26" s="28">
        <v>0</v>
      </c>
      <c r="E26" s="28">
        <v>0</v>
      </c>
      <c r="F26" s="29">
        <v>0</v>
      </c>
    </row>
    <row r="27" spans="1:6" s="31" customFormat="1" ht="15.6" customHeight="1" x14ac:dyDescent="0.2">
      <c r="A27" s="76"/>
      <c r="B27" s="30" t="s">
        <v>45</v>
      </c>
      <c r="C27" s="28">
        <v>1362</v>
      </c>
      <c r="D27" s="28">
        <v>264</v>
      </c>
      <c r="E27" s="28">
        <v>1822363</v>
      </c>
      <c r="F27" s="29">
        <v>201145</v>
      </c>
    </row>
    <row r="28" spans="1:6" ht="15.6" customHeight="1" x14ac:dyDescent="0.2">
      <c r="A28" s="66" t="s">
        <v>48</v>
      </c>
      <c r="B28" s="5" t="s">
        <v>39</v>
      </c>
      <c r="C28" s="28">
        <v>36</v>
      </c>
      <c r="D28" s="28">
        <v>3</v>
      </c>
      <c r="E28" s="28">
        <v>237971</v>
      </c>
      <c r="F28" s="29">
        <v>13156</v>
      </c>
    </row>
    <row r="29" spans="1:6" x14ac:dyDescent="0.2">
      <c r="A29" s="67"/>
      <c r="B29" s="5" t="s">
        <v>40</v>
      </c>
      <c r="C29" s="28">
        <v>1242</v>
      </c>
      <c r="D29" s="28">
        <v>46</v>
      </c>
      <c r="E29" s="28">
        <v>797659</v>
      </c>
      <c r="F29" s="29">
        <v>9710</v>
      </c>
    </row>
    <row r="30" spans="1:6" x14ac:dyDescent="0.2">
      <c r="A30" s="67"/>
      <c r="B30" s="5" t="s">
        <v>41</v>
      </c>
      <c r="C30" s="28">
        <v>12316</v>
      </c>
      <c r="D30" s="28">
        <v>1377</v>
      </c>
      <c r="E30" s="28">
        <v>13467445</v>
      </c>
      <c r="F30" s="29">
        <v>1024784</v>
      </c>
    </row>
    <row r="31" spans="1:6" x14ac:dyDescent="0.2">
      <c r="A31" s="67"/>
      <c r="B31" s="5" t="s">
        <v>42</v>
      </c>
      <c r="C31" s="28">
        <v>8927</v>
      </c>
      <c r="D31" s="28">
        <v>349</v>
      </c>
      <c r="E31" s="28">
        <v>564220</v>
      </c>
      <c r="F31" s="29">
        <v>17796</v>
      </c>
    </row>
    <row r="32" spans="1:6" x14ac:dyDescent="0.2">
      <c r="A32" s="67"/>
      <c r="B32" s="5" t="s">
        <v>43</v>
      </c>
      <c r="C32" s="28">
        <v>500</v>
      </c>
      <c r="D32" s="28">
        <v>19</v>
      </c>
      <c r="E32" s="28">
        <v>9811</v>
      </c>
      <c r="F32" s="29">
        <v>393</v>
      </c>
    </row>
    <row r="33" spans="1:6" x14ac:dyDescent="0.2">
      <c r="A33" s="67"/>
      <c r="B33" s="5" t="s">
        <v>44</v>
      </c>
      <c r="C33" s="28">
        <v>50</v>
      </c>
      <c r="D33" s="28">
        <v>11</v>
      </c>
      <c r="E33" s="28">
        <v>1779</v>
      </c>
      <c r="F33" s="29">
        <v>71</v>
      </c>
    </row>
    <row r="34" spans="1:6" s="31" customFormat="1" ht="15.6" customHeight="1" x14ac:dyDescent="0.2">
      <c r="A34" s="68"/>
      <c r="B34" s="32" t="s">
        <v>45</v>
      </c>
      <c r="C34" s="33">
        <v>23071</v>
      </c>
      <c r="D34" s="33">
        <v>1805</v>
      </c>
      <c r="E34" s="33">
        <v>15078885</v>
      </c>
      <c r="F34" s="34">
        <v>1065910</v>
      </c>
    </row>
    <row r="36" spans="1:6" x14ac:dyDescent="0.2">
      <c r="F36" s="4" t="s">
        <v>24</v>
      </c>
    </row>
    <row r="37" spans="1:6" x14ac:dyDescent="0.2">
      <c r="A37" s="1"/>
      <c r="F37" s="4" t="s">
        <v>24</v>
      </c>
    </row>
    <row r="38" spans="1:6" x14ac:dyDescent="0.2">
      <c r="A38" s="2"/>
      <c r="B38" s="2"/>
      <c r="C38" s="2"/>
      <c r="D38" s="2"/>
      <c r="E38" s="3"/>
      <c r="F38" s="2"/>
    </row>
    <row r="39" spans="1:6" x14ac:dyDescent="0.2">
      <c r="F39" s="3" t="s">
        <v>49</v>
      </c>
    </row>
    <row r="40" spans="1:6" ht="20.100000000000001" customHeight="1" x14ac:dyDescent="0.2">
      <c r="A40" s="69" t="s">
        <v>32</v>
      </c>
      <c r="B40" s="70" t="s">
        <v>33</v>
      </c>
      <c r="C40" s="54" t="s">
        <v>34</v>
      </c>
      <c r="D40" s="72"/>
      <c r="E40" s="54" t="s">
        <v>35</v>
      </c>
      <c r="F40" s="73"/>
    </row>
    <row r="41" spans="1:6" ht="20.100000000000001" customHeight="1" x14ac:dyDescent="0.2">
      <c r="A41" s="61"/>
      <c r="B41" s="71"/>
      <c r="C41" s="74" t="s">
        <v>10</v>
      </c>
      <c r="D41" s="23"/>
      <c r="E41" s="57" t="s">
        <v>36</v>
      </c>
      <c r="F41" s="24"/>
    </row>
    <row r="42" spans="1:6" ht="37.35" customHeight="1" x14ac:dyDescent="0.2">
      <c r="A42" s="61"/>
      <c r="B42" s="71"/>
      <c r="C42" s="58"/>
      <c r="D42" s="25" t="s">
        <v>7</v>
      </c>
      <c r="E42" s="58"/>
      <c r="F42" s="26" t="s">
        <v>37</v>
      </c>
    </row>
    <row r="43" spans="1:6" ht="15.6" customHeight="1" x14ac:dyDescent="0.2">
      <c r="A43" s="60" t="s">
        <v>44</v>
      </c>
      <c r="B43" s="27" t="s">
        <v>39</v>
      </c>
      <c r="C43" s="28">
        <v>8</v>
      </c>
      <c r="D43" s="28">
        <v>0</v>
      </c>
      <c r="E43" s="28">
        <v>2999</v>
      </c>
      <c r="F43" s="29">
        <v>0</v>
      </c>
    </row>
    <row r="44" spans="1:6" x14ac:dyDescent="0.2">
      <c r="A44" s="61"/>
      <c r="B44" s="5" t="s">
        <v>40</v>
      </c>
      <c r="C44" s="28">
        <v>1301</v>
      </c>
      <c r="D44" s="28">
        <v>98</v>
      </c>
      <c r="E44" s="28">
        <v>93200</v>
      </c>
      <c r="F44" s="29">
        <v>7078</v>
      </c>
    </row>
    <row r="45" spans="1:6" x14ac:dyDescent="0.2">
      <c r="A45" s="61"/>
      <c r="B45" s="5" t="s">
        <v>41</v>
      </c>
      <c r="C45" s="28">
        <v>2210</v>
      </c>
      <c r="D45" s="28">
        <v>164</v>
      </c>
      <c r="E45" s="28">
        <v>886836</v>
      </c>
      <c r="F45" s="29">
        <v>32549</v>
      </c>
    </row>
    <row r="46" spans="1:6" x14ac:dyDescent="0.2">
      <c r="A46" s="61"/>
      <c r="B46" s="5" t="s">
        <v>42</v>
      </c>
      <c r="C46" s="28">
        <v>14671</v>
      </c>
      <c r="D46" s="28">
        <v>885</v>
      </c>
      <c r="E46" s="28">
        <v>346073</v>
      </c>
      <c r="F46" s="29">
        <v>13329</v>
      </c>
    </row>
    <row r="47" spans="1:6" x14ac:dyDescent="0.2">
      <c r="A47" s="61"/>
      <c r="B47" s="5" t="s">
        <v>43</v>
      </c>
      <c r="C47" s="28">
        <v>354</v>
      </c>
      <c r="D47" s="28">
        <v>16</v>
      </c>
      <c r="E47" s="28">
        <v>4091</v>
      </c>
      <c r="F47" s="29">
        <v>238</v>
      </c>
    </row>
    <row r="48" spans="1:6" x14ac:dyDescent="0.2">
      <c r="A48" s="61"/>
      <c r="B48" s="5" t="s">
        <v>44</v>
      </c>
      <c r="C48" s="28">
        <v>193</v>
      </c>
      <c r="D48" s="28">
        <v>100</v>
      </c>
      <c r="E48" s="28">
        <v>3342</v>
      </c>
      <c r="F48" s="29">
        <v>929</v>
      </c>
    </row>
    <row r="49" spans="1:6" s="31" customFormat="1" ht="15.6" customHeight="1" x14ac:dyDescent="0.2">
      <c r="A49" s="61"/>
      <c r="B49" s="30" t="s">
        <v>45</v>
      </c>
      <c r="C49" s="28">
        <v>18737</v>
      </c>
      <c r="D49" s="28">
        <v>1263</v>
      </c>
      <c r="E49" s="28">
        <v>1336541</v>
      </c>
      <c r="F49" s="29">
        <v>54123</v>
      </c>
    </row>
    <row r="50" spans="1:6" ht="15.6" customHeight="1" x14ac:dyDescent="0.2">
      <c r="A50" s="62" t="s">
        <v>23</v>
      </c>
      <c r="B50" s="5" t="s">
        <v>39</v>
      </c>
      <c r="C50" s="28">
        <f t="shared" ref="C50:C56" si="0">SUM(C7,C14,C21,C28,C43)</f>
        <v>194</v>
      </c>
      <c r="D50" s="28">
        <f t="shared" ref="D50:F50" si="1">SUM(D7,D14,D21,D28,D43)</f>
        <v>66</v>
      </c>
      <c r="E50" s="28">
        <f t="shared" si="1"/>
        <v>539982</v>
      </c>
      <c r="F50" s="29">
        <f t="shared" si="1"/>
        <v>51026</v>
      </c>
    </row>
    <row r="51" spans="1:6" x14ac:dyDescent="0.2">
      <c r="A51" s="63"/>
      <c r="B51" s="5" t="s">
        <v>40</v>
      </c>
      <c r="C51" s="28">
        <f t="shared" si="0"/>
        <v>16518</v>
      </c>
      <c r="D51" s="28">
        <f t="shared" ref="D51:F51" si="2">SUM(D8,D15,D22,D29,D44)</f>
        <v>705</v>
      </c>
      <c r="E51" s="28">
        <f t="shared" si="2"/>
        <v>14073173</v>
      </c>
      <c r="F51" s="29">
        <f t="shared" si="2"/>
        <v>176344</v>
      </c>
    </row>
    <row r="52" spans="1:6" x14ac:dyDescent="0.2">
      <c r="A52" s="63"/>
      <c r="B52" s="5" t="s">
        <v>41</v>
      </c>
      <c r="C52" s="28">
        <f t="shared" si="0"/>
        <v>32906</v>
      </c>
      <c r="D52" s="28">
        <f t="shared" ref="D52:F52" si="3">SUM(D9,D16,D23,D30,D45)</f>
        <v>2811</v>
      </c>
      <c r="E52" s="28">
        <f t="shared" si="3"/>
        <v>26014770</v>
      </c>
      <c r="F52" s="29">
        <f t="shared" si="3"/>
        <v>1382282</v>
      </c>
    </row>
    <row r="53" spans="1:6" x14ac:dyDescent="0.2">
      <c r="A53" s="63"/>
      <c r="B53" s="5" t="s">
        <v>42</v>
      </c>
      <c r="C53" s="28">
        <f t="shared" si="0"/>
        <v>77967</v>
      </c>
      <c r="D53" s="28">
        <f t="shared" ref="D53:F53" si="4">SUM(D10,D17,D24,D31,D46)</f>
        <v>2149</v>
      </c>
      <c r="E53" s="28">
        <f t="shared" si="4"/>
        <v>9923241</v>
      </c>
      <c r="F53" s="29">
        <f t="shared" si="4"/>
        <v>53829</v>
      </c>
    </row>
    <row r="54" spans="1:6" x14ac:dyDescent="0.2">
      <c r="A54" s="63"/>
      <c r="B54" s="5" t="s">
        <v>43</v>
      </c>
      <c r="C54" s="28">
        <f t="shared" si="0"/>
        <v>1686</v>
      </c>
      <c r="D54" s="28">
        <f t="shared" ref="D54:F54" si="5">SUM(D11,D18,D25,D32,D47)</f>
        <v>86</v>
      </c>
      <c r="E54" s="28">
        <f t="shared" si="5"/>
        <v>86621</v>
      </c>
      <c r="F54" s="29">
        <f t="shared" si="5"/>
        <v>2108</v>
      </c>
    </row>
    <row r="55" spans="1:6" x14ac:dyDescent="0.2">
      <c r="A55" s="63"/>
      <c r="B55" s="5" t="s">
        <v>44</v>
      </c>
      <c r="C55" s="28">
        <f t="shared" si="0"/>
        <v>410</v>
      </c>
      <c r="D55" s="28">
        <f t="shared" ref="D55:F55" si="6">SUM(D12,D19,D26,D33,D48)</f>
        <v>170</v>
      </c>
      <c r="E55" s="28">
        <f t="shared" si="6"/>
        <v>16696</v>
      </c>
      <c r="F55" s="29">
        <f t="shared" si="6"/>
        <v>1376</v>
      </c>
    </row>
    <row r="56" spans="1:6" s="31" customFormat="1" ht="15.6" customHeight="1" x14ac:dyDescent="0.2">
      <c r="A56" s="64"/>
      <c r="B56" s="32" t="s">
        <v>45</v>
      </c>
      <c r="C56" s="35">
        <f t="shared" si="0"/>
        <v>129681</v>
      </c>
      <c r="D56" s="33">
        <f t="shared" ref="D56:F56" si="7">SUM(D13,D20,D27,D34,D49)</f>
        <v>5987</v>
      </c>
      <c r="E56" s="33">
        <f t="shared" si="7"/>
        <v>50654483</v>
      </c>
      <c r="F56" s="34">
        <f t="shared" si="7"/>
        <v>1666965</v>
      </c>
    </row>
    <row r="74" spans="1:6" x14ac:dyDescent="0.2">
      <c r="A74" s="1"/>
    </row>
    <row r="75" spans="1:6" x14ac:dyDescent="0.2">
      <c r="A75" s="2"/>
      <c r="B75" s="2"/>
      <c r="C75" s="2"/>
      <c r="D75" s="2"/>
      <c r="E75" s="3"/>
      <c r="F75" s="2"/>
    </row>
    <row r="76" spans="1:6" x14ac:dyDescent="0.2">
      <c r="E76" s="3" t="s">
        <v>50</v>
      </c>
    </row>
    <row r="77" spans="1:6" ht="20.100000000000001" customHeight="1" x14ac:dyDescent="0.2">
      <c r="A77" s="69" t="s">
        <v>32</v>
      </c>
      <c r="B77" s="70" t="s">
        <v>33</v>
      </c>
      <c r="C77" s="54" t="s">
        <v>51</v>
      </c>
      <c r="D77" s="72"/>
      <c r="E77" s="36" t="s">
        <v>6</v>
      </c>
      <c r="F77" s="37"/>
    </row>
    <row r="78" spans="1:6" ht="20.100000000000001" customHeight="1" x14ac:dyDescent="0.2">
      <c r="A78" s="61"/>
      <c r="B78" s="71"/>
      <c r="C78" s="57" t="s">
        <v>52</v>
      </c>
      <c r="D78" s="23"/>
      <c r="E78" s="38" t="s">
        <v>13</v>
      </c>
      <c r="F78" s="39"/>
    </row>
    <row r="79" spans="1:6" ht="37.35" customHeight="1" x14ac:dyDescent="0.2">
      <c r="A79" s="61"/>
      <c r="B79" s="71"/>
      <c r="C79" s="58"/>
      <c r="D79" s="22" t="s">
        <v>53</v>
      </c>
      <c r="E79" s="40" t="s">
        <v>14</v>
      </c>
      <c r="F79" s="41"/>
    </row>
    <row r="80" spans="1:6" ht="15.6" customHeight="1" x14ac:dyDescent="0.2">
      <c r="A80" s="60" t="s">
        <v>38</v>
      </c>
      <c r="B80" s="27" t="s">
        <v>39</v>
      </c>
      <c r="C80" s="28">
        <v>24069346</v>
      </c>
      <c r="D80" s="28">
        <v>2513258</v>
      </c>
      <c r="E80" s="28">
        <v>151761</v>
      </c>
      <c r="F80" s="42"/>
    </row>
    <row r="81" spans="1:6" x14ac:dyDescent="0.2">
      <c r="A81" s="61"/>
      <c r="B81" s="5" t="s">
        <v>40</v>
      </c>
      <c r="C81" s="28">
        <v>63444498</v>
      </c>
      <c r="D81" s="28">
        <v>2912684</v>
      </c>
      <c r="E81" s="28">
        <v>124519</v>
      </c>
      <c r="F81" s="42"/>
    </row>
    <row r="82" spans="1:6" x14ac:dyDescent="0.2">
      <c r="A82" s="61"/>
      <c r="B82" s="5" t="s">
        <v>41</v>
      </c>
      <c r="C82" s="28">
        <v>681263173</v>
      </c>
      <c r="D82" s="28">
        <v>21918015</v>
      </c>
      <c r="E82" s="28">
        <v>93758</v>
      </c>
      <c r="F82" s="42"/>
    </row>
    <row r="83" spans="1:6" x14ac:dyDescent="0.2">
      <c r="A83" s="61"/>
      <c r="B83" s="5" t="s">
        <v>42</v>
      </c>
      <c r="C83" s="28">
        <v>42749892</v>
      </c>
      <c r="D83" s="28">
        <v>539835</v>
      </c>
      <c r="E83" s="28">
        <v>62733</v>
      </c>
      <c r="F83" s="42"/>
    </row>
    <row r="84" spans="1:6" x14ac:dyDescent="0.2">
      <c r="A84" s="61"/>
      <c r="B84" s="5" t="s">
        <v>43</v>
      </c>
      <c r="C84" s="28">
        <v>264213</v>
      </c>
      <c r="D84" s="28">
        <v>8380</v>
      </c>
      <c r="E84" s="28">
        <v>64458</v>
      </c>
      <c r="F84" s="42"/>
    </row>
    <row r="85" spans="1:6" x14ac:dyDescent="0.2">
      <c r="A85" s="61"/>
      <c r="B85" s="5" t="s">
        <v>44</v>
      </c>
      <c r="C85" s="28">
        <v>61415</v>
      </c>
      <c r="D85" s="28">
        <v>2065</v>
      </c>
      <c r="E85" s="28">
        <v>55130</v>
      </c>
      <c r="F85" s="43"/>
    </row>
    <row r="86" spans="1:6" s="31" customFormat="1" ht="15.6" customHeight="1" x14ac:dyDescent="0.2">
      <c r="A86" s="61"/>
      <c r="B86" s="30" t="s">
        <v>45</v>
      </c>
      <c r="C86" s="28">
        <v>811852537</v>
      </c>
      <c r="D86" s="28">
        <v>27894237</v>
      </c>
      <c r="E86" s="28">
        <v>94172</v>
      </c>
      <c r="F86" s="44"/>
    </row>
    <row r="87" spans="1:6" ht="15.6" customHeight="1" x14ac:dyDescent="0.2">
      <c r="A87" s="65" t="s">
        <v>46</v>
      </c>
      <c r="B87" s="5" t="s">
        <v>39</v>
      </c>
      <c r="C87" s="28">
        <v>6957432</v>
      </c>
      <c r="D87" s="28">
        <v>45538</v>
      </c>
      <c r="E87" s="28">
        <v>117651</v>
      </c>
      <c r="F87" s="42"/>
    </row>
    <row r="88" spans="1:6" x14ac:dyDescent="0.2">
      <c r="A88" s="61"/>
      <c r="B88" s="5" t="s">
        <v>40</v>
      </c>
      <c r="C88" s="28">
        <v>1291587493</v>
      </c>
      <c r="D88" s="28">
        <v>4634840</v>
      </c>
      <c r="E88" s="28">
        <v>108155</v>
      </c>
      <c r="F88" s="42"/>
    </row>
    <row r="89" spans="1:6" x14ac:dyDescent="0.2">
      <c r="A89" s="61"/>
      <c r="B89" s="5" t="s">
        <v>41</v>
      </c>
      <c r="C89" s="28">
        <v>299339829</v>
      </c>
      <c r="D89" s="28">
        <v>2678660</v>
      </c>
      <c r="E89" s="28">
        <v>87365</v>
      </c>
      <c r="F89" s="42"/>
    </row>
    <row r="90" spans="1:6" x14ac:dyDescent="0.2">
      <c r="A90" s="61"/>
      <c r="B90" s="5" t="s">
        <v>42</v>
      </c>
      <c r="C90" s="28">
        <v>653341391</v>
      </c>
      <c r="D90" s="28">
        <v>762307</v>
      </c>
      <c r="E90" s="28">
        <v>78805</v>
      </c>
      <c r="F90" s="42"/>
    </row>
    <row r="91" spans="1:6" x14ac:dyDescent="0.2">
      <c r="A91" s="61"/>
      <c r="B91" s="5" t="s">
        <v>43</v>
      </c>
      <c r="C91" s="28">
        <v>5226470</v>
      </c>
      <c r="D91" s="28">
        <v>72152</v>
      </c>
      <c r="E91" s="28">
        <v>77739</v>
      </c>
      <c r="F91" s="42"/>
    </row>
    <row r="92" spans="1:6" x14ac:dyDescent="0.2">
      <c r="A92" s="61"/>
      <c r="B92" s="5" t="s">
        <v>44</v>
      </c>
      <c r="C92" s="28">
        <v>757045</v>
      </c>
      <c r="D92" s="28">
        <v>13631</v>
      </c>
      <c r="E92" s="28">
        <v>72368</v>
      </c>
      <c r="F92" s="43"/>
    </row>
    <row r="93" spans="1:6" s="31" customFormat="1" ht="15.6" customHeight="1" x14ac:dyDescent="0.2">
      <c r="A93" s="61"/>
      <c r="B93" s="30" t="s">
        <v>45</v>
      </c>
      <c r="C93" s="28">
        <v>2257209660</v>
      </c>
      <c r="D93" s="28">
        <v>8207128</v>
      </c>
      <c r="E93" s="28">
        <v>94858</v>
      </c>
      <c r="F93" s="44"/>
    </row>
    <row r="94" spans="1:6" ht="15.6" customHeight="1" x14ac:dyDescent="0.2">
      <c r="A94" s="65" t="s">
        <v>47</v>
      </c>
      <c r="B94" s="5" t="s">
        <v>39</v>
      </c>
      <c r="C94" s="28">
        <v>12198938</v>
      </c>
      <c r="D94" s="28">
        <v>2213452</v>
      </c>
      <c r="E94" s="28">
        <v>150093</v>
      </c>
      <c r="F94" s="42"/>
    </row>
    <row r="95" spans="1:6" x14ac:dyDescent="0.2">
      <c r="A95" s="61"/>
      <c r="B95" s="5" t="s">
        <v>40</v>
      </c>
      <c r="C95" s="28">
        <v>96635722</v>
      </c>
      <c r="D95" s="28">
        <v>11412938</v>
      </c>
      <c r="E95" s="28">
        <v>132227</v>
      </c>
      <c r="F95" s="42"/>
    </row>
    <row r="96" spans="1:6" x14ac:dyDescent="0.2">
      <c r="A96" s="61"/>
      <c r="B96" s="5" t="s">
        <v>41</v>
      </c>
      <c r="C96" s="28">
        <v>123058433</v>
      </c>
      <c r="D96" s="28">
        <v>11085337</v>
      </c>
      <c r="E96" s="28">
        <v>127128</v>
      </c>
      <c r="F96" s="42"/>
    </row>
    <row r="97" spans="1:6" x14ac:dyDescent="0.2">
      <c r="A97" s="61"/>
      <c r="B97" s="5" t="s">
        <v>42</v>
      </c>
      <c r="C97" s="28">
        <v>3505140</v>
      </c>
      <c r="D97" s="28">
        <v>133837</v>
      </c>
      <c r="E97" s="28">
        <v>85751</v>
      </c>
      <c r="F97" s="42"/>
    </row>
    <row r="98" spans="1:6" x14ac:dyDescent="0.2">
      <c r="A98" s="61"/>
      <c r="B98" s="5" t="s">
        <v>43</v>
      </c>
      <c r="C98" s="28">
        <v>83984</v>
      </c>
      <c r="D98" s="28">
        <v>0</v>
      </c>
      <c r="E98" s="28">
        <v>60464</v>
      </c>
      <c r="F98" s="42"/>
    </row>
    <row r="99" spans="1:6" x14ac:dyDescent="0.2">
      <c r="A99" s="61"/>
      <c r="B99" s="5" t="s">
        <v>44</v>
      </c>
      <c r="C99" s="28">
        <v>0</v>
      </c>
      <c r="D99" s="28">
        <v>0</v>
      </c>
      <c r="E99" s="28" t="s">
        <v>68</v>
      </c>
      <c r="F99" s="43"/>
    </row>
    <row r="100" spans="1:6" s="31" customFormat="1" ht="15.6" customHeight="1" x14ac:dyDescent="0.2">
      <c r="A100" s="61"/>
      <c r="B100" s="30" t="s">
        <v>45</v>
      </c>
      <c r="C100" s="28">
        <v>235482217</v>
      </c>
      <c r="D100" s="28">
        <v>24845564</v>
      </c>
      <c r="E100" s="28">
        <v>129218</v>
      </c>
      <c r="F100" s="44"/>
    </row>
    <row r="101" spans="1:6" ht="15.6" customHeight="1" x14ac:dyDescent="0.2">
      <c r="A101" s="66" t="s">
        <v>48</v>
      </c>
      <c r="B101" s="5" t="s">
        <v>39</v>
      </c>
      <c r="C101" s="28">
        <v>18645596</v>
      </c>
      <c r="D101" s="28">
        <v>1095529</v>
      </c>
      <c r="E101" s="28">
        <v>78352</v>
      </c>
      <c r="F101" s="42"/>
    </row>
    <row r="102" spans="1:6" x14ac:dyDescent="0.2">
      <c r="A102" s="67"/>
      <c r="B102" s="5" t="s">
        <v>40</v>
      </c>
      <c r="C102" s="28">
        <v>61447771</v>
      </c>
      <c r="D102" s="28">
        <v>636740</v>
      </c>
      <c r="E102" s="28">
        <v>77035</v>
      </c>
      <c r="F102" s="42"/>
    </row>
    <row r="103" spans="1:6" x14ac:dyDescent="0.2">
      <c r="A103" s="67"/>
      <c r="B103" s="5" t="s">
        <v>41</v>
      </c>
      <c r="C103" s="28">
        <v>909068530</v>
      </c>
      <c r="D103" s="28">
        <v>69258939</v>
      </c>
      <c r="E103" s="28">
        <v>67501</v>
      </c>
      <c r="F103" s="42"/>
    </row>
    <row r="104" spans="1:6" x14ac:dyDescent="0.2">
      <c r="A104" s="67"/>
      <c r="B104" s="5" t="s">
        <v>42</v>
      </c>
      <c r="C104" s="28">
        <v>18351891</v>
      </c>
      <c r="D104" s="28">
        <v>546473</v>
      </c>
      <c r="E104" s="28">
        <v>32526</v>
      </c>
      <c r="F104" s="42"/>
    </row>
    <row r="105" spans="1:6" x14ac:dyDescent="0.2">
      <c r="A105" s="67"/>
      <c r="B105" s="5" t="s">
        <v>43</v>
      </c>
      <c r="C105" s="28">
        <v>466986</v>
      </c>
      <c r="D105" s="28">
        <v>8165</v>
      </c>
      <c r="E105" s="28">
        <v>47598</v>
      </c>
      <c r="F105" s="42"/>
    </row>
    <row r="106" spans="1:6" x14ac:dyDescent="0.2">
      <c r="A106" s="67"/>
      <c r="B106" s="5" t="s">
        <v>44</v>
      </c>
      <c r="C106" s="28">
        <v>62467</v>
      </c>
      <c r="D106" s="28">
        <v>3203</v>
      </c>
      <c r="E106" s="28">
        <v>35114</v>
      </c>
      <c r="F106" s="43"/>
    </row>
    <row r="107" spans="1:6" s="31" customFormat="1" ht="15.6" customHeight="1" x14ac:dyDescent="0.2">
      <c r="A107" s="68"/>
      <c r="B107" s="32" t="s">
        <v>45</v>
      </c>
      <c r="C107" s="33">
        <v>1008043241</v>
      </c>
      <c r="D107" s="33">
        <v>71549049</v>
      </c>
      <c r="E107" s="34">
        <v>66851</v>
      </c>
      <c r="F107" s="44"/>
    </row>
    <row r="109" spans="1:6" x14ac:dyDescent="0.2">
      <c r="E109" s="4" t="s">
        <v>24</v>
      </c>
    </row>
    <row r="110" spans="1:6" x14ac:dyDescent="0.2">
      <c r="A110" s="1"/>
      <c r="E110" s="4" t="s">
        <v>24</v>
      </c>
    </row>
    <row r="111" spans="1:6" x14ac:dyDescent="0.2">
      <c r="A111" s="2"/>
      <c r="B111" s="2"/>
      <c r="C111" s="2"/>
      <c r="D111" s="2"/>
      <c r="E111" s="3"/>
      <c r="F111" s="2"/>
    </row>
    <row r="112" spans="1:6" x14ac:dyDescent="0.2">
      <c r="E112" s="3" t="s">
        <v>54</v>
      </c>
    </row>
    <row r="113" spans="1:6" ht="20.100000000000001" customHeight="1" x14ac:dyDescent="0.2">
      <c r="A113" s="69" t="s">
        <v>32</v>
      </c>
      <c r="B113" s="70" t="s">
        <v>33</v>
      </c>
      <c r="C113" s="54" t="s">
        <v>51</v>
      </c>
      <c r="D113" s="72"/>
      <c r="E113" s="36" t="s">
        <v>6</v>
      </c>
      <c r="F113" s="37"/>
    </row>
    <row r="114" spans="1:6" ht="20.100000000000001" customHeight="1" x14ac:dyDescent="0.2">
      <c r="A114" s="61"/>
      <c r="B114" s="71"/>
      <c r="C114" s="57" t="s">
        <v>52</v>
      </c>
      <c r="D114" s="23"/>
      <c r="E114" s="38" t="s">
        <v>13</v>
      </c>
      <c r="F114" s="39"/>
    </row>
    <row r="115" spans="1:6" ht="37.35" customHeight="1" x14ac:dyDescent="0.2">
      <c r="A115" s="61"/>
      <c r="B115" s="71"/>
      <c r="C115" s="58"/>
      <c r="D115" s="22" t="s">
        <v>53</v>
      </c>
      <c r="E115" s="40" t="s">
        <v>55</v>
      </c>
      <c r="F115" s="41"/>
    </row>
    <row r="116" spans="1:6" ht="15.6" customHeight="1" x14ac:dyDescent="0.2">
      <c r="A116" s="60" t="s">
        <v>44</v>
      </c>
      <c r="B116" s="27" t="s">
        <v>39</v>
      </c>
      <c r="C116" s="28">
        <v>185709</v>
      </c>
      <c r="D116" s="28">
        <v>0</v>
      </c>
      <c r="E116" s="28">
        <f t="shared" ref="E116:E129" si="8">IF(OR(C116="-",E43="-"),"-",ROUND(C116*1000/E43,0))</f>
        <v>61924</v>
      </c>
      <c r="F116" s="42"/>
    </row>
    <row r="117" spans="1:6" x14ac:dyDescent="0.2">
      <c r="A117" s="61"/>
      <c r="B117" s="5" t="s">
        <v>40</v>
      </c>
      <c r="C117" s="28">
        <v>7732866</v>
      </c>
      <c r="D117" s="28">
        <v>664367</v>
      </c>
      <c r="E117" s="28">
        <f t="shared" si="8"/>
        <v>82971</v>
      </c>
      <c r="F117" s="42"/>
    </row>
    <row r="118" spans="1:6" x14ac:dyDescent="0.2">
      <c r="A118" s="61"/>
      <c r="B118" s="5" t="s">
        <v>41</v>
      </c>
      <c r="C118" s="28">
        <v>56523105</v>
      </c>
      <c r="D118" s="28">
        <v>2428560</v>
      </c>
      <c r="E118" s="28">
        <f t="shared" si="8"/>
        <v>63736</v>
      </c>
      <c r="F118" s="42"/>
    </row>
    <row r="119" spans="1:6" x14ac:dyDescent="0.2">
      <c r="A119" s="61"/>
      <c r="B119" s="5" t="s">
        <v>42</v>
      </c>
      <c r="C119" s="28">
        <v>10087253</v>
      </c>
      <c r="D119" s="28">
        <v>314665</v>
      </c>
      <c r="E119" s="28">
        <f t="shared" si="8"/>
        <v>29148</v>
      </c>
      <c r="F119" s="42"/>
    </row>
    <row r="120" spans="1:6" x14ac:dyDescent="0.2">
      <c r="A120" s="61"/>
      <c r="B120" s="5" t="s">
        <v>43</v>
      </c>
      <c r="C120" s="28">
        <v>193186</v>
      </c>
      <c r="D120" s="28">
        <v>3701</v>
      </c>
      <c r="E120" s="28">
        <f t="shared" si="8"/>
        <v>47222</v>
      </c>
      <c r="F120" s="42"/>
    </row>
    <row r="121" spans="1:6" x14ac:dyDescent="0.2">
      <c r="A121" s="61"/>
      <c r="B121" s="5" t="s">
        <v>44</v>
      </c>
      <c r="C121" s="28">
        <v>82376</v>
      </c>
      <c r="D121" s="28">
        <v>16593</v>
      </c>
      <c r="E121" s="28">
        <f t="shared" si="8"/>
        <v>24649</v>
      </c>
      <c r="F121" s="43"/>
    </row>
    <row r="122" spans="1:6" s="31" customFormat="1" ht="15.6" customHeight="1" x14ac:dyDescent="0.2">
      <c r="A122" s="61"/>
      <c r="B122" s="30" t="s">
        <v>45</v>
      </c>
      <c r="C122" s="28">
        <v>74804495</v>
      </c>
      <c r="D122" s="28">
        <v>3427886</v>
      </c>
      <c r="E122" s="28">
        <f t="shared" si="8"/>
        <v>55969</v>
      </c>
      <c r="F122" s="44"/>
    </row>
    <row r="123" spans="1:6" ht="15.6" customHeight="1" x14ac:dyDescent="0.2">
      <c r="A123" s="62" t="s">
        <v>23</v>
      </c>
      <c r="B123" s="5" t="s">
        <v>39</v>
      </c>
      <c r="C123" s="28">
        <f>SUM(C80,C87,C94,C101,C116)</f>
        <v>62057021</v>
      </c>
      <c r="D123" s="28">
        <f>SUM(D80,D87,D94,D101,D116)</f>
        <v>5867777</v>
      </c>
      <c r="E123" s="28">
        <f t="shared" si="8"/>
        <v>114924</v>
      </c>
      <c r="F123" s="42"/>
    </row>
    <row r="124" spans="1:6" x14ac:dyDescent="0.2">
      <c r="A124" s="63"/>
      <c r="B124" s="5" t="s">
        <v>40</v>
      </c>
      <c r="C124" s="28">
        <f t="shared" ref="C124:D124" si="9">SUM(C81,C88,C95,C102,C117)</f>
        <v>1520848350</v>
      </c>
      <c r="D124" s="28">
        <f t="shared" si="9"/>
        <v>20261569</v>
      </c>
      <c r="E124" s="28">
        <f t="shared" si="8"/>
        <v>108067</v>
      </c>
      <c r="F124" s="42"/>
    </row>
    <row r="125" spans="1:6" x14ac:dyDescent="0.2">
      <c r="A125" s="63"/>
      <c r="B125" s="5" t="s">
        <v>41</v>
      </c>
      <c r="C125" s="28">
        <f t="shared" ref="C125:D125" si="10">SUM(C82,C89,C96,C103,C118)</f>
        <v>2069253070</v>
      </c>
      <c r="D125" s="28">
        <f t="shared" si="10"/>
        <v>107369511</v>
      </c>
      <c r="E125" s="28">
        <f t="shared" si="8"/>
        <v>79541</v>
      </c>
      <c r="F125" s="42"/>
    </row>
    <row r="126" spans="1:6" x14ac:dyDescent="0.2">
      <c r="A126" s="63"/>
      <c r="B126" s="5" t="s">
        <v>42</v>
      </c>
      <c r="C126" s="28">
        <f t="shared" ref="C126:D126" si="11">SUM(C83,C90,C97,C104,C119)</f>
        <v>728035567</v>
      </c>
      <c r="D126" s="28">
        <f t="shared" si="11"/>
        <v>2297117</v>
      </c>
      <c r="E126" s="28">
        <f t="shared" si="8"/>
        <v>73367</v>
      </c>
      <c r="F126" s="42"/>
    </row>
    <row r="127" spans="1:6" x14ac:dyDescent="0.2">
      <c r="A127" s="63"/>
      <c r="B127" s="5" t="s">
        <v>43</v>
      </c>
      <c r="C127" s="28">
        <f t="shared" ref="C127:D127" si="12">SUM(C84,C91,C98,C105,C120)</f>
        <v>6234839</v>
      </c>
      <c r="D127" s="28">
        <f t="shared" si="12"/>
        <v>92398</v>
      </c>
      <c r="E127" s="28">
        <f t="shared" si="8"/>
        <v>71978</v>
      </c>
      <c r="F127" s="42"/>
    </row>
    <row r="128" spans="1:6" x14ac:dyDescent="0.2">
      <c r="A128" s="63"/>
      <c r="B128" s="5" t="s">
        <v>44</v>
      </c>
      <c r="C128" s="28">
        <f t="shared" ref="C128:D128" si="13">SUM(C85,C92,C99,C106,C121)</f>
        <v>963303</v>
      </c>
      <c r="D128" s="28">
        <f t="shared" si="13"/>
        <v>35492</v>
      </c>
      <c r="E128" s="28">
        <f t="shared" si="8"/>
        <v>57697</v>
      </c>
      <c r="F128" s="43"/>
    </row>
    <row r="129" spans="1:7" s="31" customFormat="1" ht="15.6" customHeight="1" x14ac:dyDescent="0.2">
      <c r="A129" s="64"/>
      <c r="B129" s="32" t="s">
        <v>45</v>
      </c>
      <c r="C129" s="35">
        <f t="shared" ref="C129:D129" si="14">SUM(C86,C93,C100,C107,C122)</f>
        <v>4387392150</v>
      </c>
      <c r="D129" s="33">
        <f t="shared" si="14"/>
        <v>135923864</v>
      </c>
      <c r="E129" s="34">
        <f t="shared" si="8"/>
        <v>86614</v>
      </c>
      <c r="F129" s="44"/>
    </row>
    <row r="130" spans="1:7" x14ac:dyDescent="0.2">
      <c r="F130" s="45"/>
      <c r="G130" s="45"/>
    </row>
  </sheetData>
  <mergeCells count="32">
    <mergeCell ref="A4:A6"/>
    <mergeCell ref="B4:B6"/>
    <mergeCell ref="C4:D4"/>
    <mergeCell ref="E4:F4"/>
    <mergeCell ref="C5:C6"/>
    <mergeCell ref="E5:E6"/>
    <mergeCell ref="A50:A56"/>
    <mergeCell ref="A7:A13"/>
    <mergeCell ref="A14:A20"/>
    <mergeCell ref="A21:A27"/>
    <mergeCell ref="A28:A34"/>
    <mergeCell ref="A40:A42"/>
    <mergeCell ref="C40:D40"/>
    <mergeCell ref="E40:F40"/>
    <mergeCell ref="C41:C42"/>
    <mergeCell ref="E41:E42"/>
    <mergeCell ref="A43:A49"/>
    <mergeCell ref="B40:B42"/>
    <mergeCell ref="B113:B115"/>
    <mergeCell ref="C113:D113"/>
    <mergeCell ref="C114:C115"/>
    <mergeCell ref="A77:A79"/>
    <mergeCell ref="B77:B79"/>
    <mergeCell ref="C77:D77"/>
    <mergeCell ref="C78:C79"/>
    <mergeCell ref="A80:A86"/>
    <mergeCell ref="A87:A93"/>
    <mergeCell ref="A116:A122"/>
    <mergeCell ref="A123:A129"/>
    <mergeCell ref="A94:A100"/>
    <mergeCell ref="A101:A107"/>
    <mergeCell ref="A113:A115"/>
  </mergeCells>
  <phoneticPr fontId="2"/>
  <pageMargins left="1.1811023622047245" right="1.1811023622047245" top="0.70866141732283472" bottom="0.70866141732283472" header="0.47244094488188981" footer="0.47244094488188981"/>
  <pageSetup paperSize="9" scale="99" firstPageNumber="212" pageOrder="overThenDown" orientation="landscape" useFirstPageNumber="1" r:id="rId1"/>
  <headerFooter scaleWithDoc="0" alignWithMargins="0">
    <oddFooter>&amp;C&amp;"ＭＳ 明朝,標準"－ &amp;P －</oddFooter>
  </headerFooter>
  <rowBreaks count="1" manualBreakCount="1">
    <brk id="3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9"/>
  <sheetViews>
    <sheetView view="pageLayout" topLeftCell="A109" zoomScale="85" zoomScaleNormal="100" zoomScaleSheetLayoutView="100" zoomScalePageLayoutView="85" workbookViewId="0">
      <selection activeCell="F122" sqref="F122"/>
    </sheetView>
  </sheetViews>
  <sheetFormatPr defaultColWidth="9" defaultRowHeight="13.2" x14ac:dyDescent="0.2"/>
  <cols>
    <col min="1" max="1" width="7.77734375" customWidth="1"/>
    <col min="2" max="2" width="31.21875" customWidth="1"/>
    <col min="3" max="6" width="20.44140625" customWidth="1"/>
  </cols>
  <sheetData>
    <row r="1" spans="1:6" x14ac:dyDescent="0.2">
      <c r="A1" s="1"/>
    </row>
    <row r="2" spans="1:6" x14ac:dyDescent="0.2">
      <c r="A2" s="2"/>
      <c r="B2" s="2"/>
      <c r="C2" s="2"/>
      <c r="D2" s="2"/>
      <c r="E2" s="3"/>
      <c r="F2" s="2"/>
    </row>
    <row r="3" spans="1:6" x14ac:dyDescent="0.2">
      <c r="F3" s="3" t="s">
        <v>56</v>
      </c>
    </row>
    <row r="4" spans="1:6" ht="20.100000000000001" customHeight="1" x14ac:dyDescent="0.2">
      <c r="A4" s="78" t="s">
        <v>32</v>
      </c>
      <c r="B4" s="70" t="s">
        <v>33</v>
      </c>
      <c r="C4" s="54" t="s">
        <v>34</v>
      </c>
      <c r="D4" s="72"/>
      <c r="E4" s="54" t="s">
        <v>35</v>
      </c>
      <c r="F4" s="73"/>
    </row>
    <row r="5" spans="1:6" ht="20.100000000000001" customHeight="1" x14ac:dyDescent="0.2">
      <c r="A5" s="63"/>
      <c r="B5" s="71"/>
      <c r="C5" s="74" t="s">
        <v>10</v>
      </c>
      <c r="D5" s="23"/>
      <c r="E5" s="57" t="s">
        <v>36</v>
      </c>
      <c r="F5" s="24"/>
    </row>
    <row r="6" spans="1:6" ht="37.35" customHeight="1" x14ac:dyDescent="0.2">
      <c r="A6" s="76"/>
      <c r="B6" s="71"/>
      <c r="C6" s="58"/>
      <c r="D6" s="25" t="s">
        <v>7</v>
      </c>
      <c r="E6" s="58"/>
      <c r="F6" s="26" t="s">
        <v>37</v>
      </c>
    </row>
    <row r="7" spans="1:6" ht="15.6" customHeight="1" x14ac:dyDescent="0.2">
      <c r="A7" s="75" t="s">
        <v>38</v>
      </c>
      <c r="B7" s="27" t="s">
        <v>39</v>
      </c>
      <c r="C7" s="28">
        <v>39</v>
      </c>
      <c r="D7" s="28">
        <v>8</v>
      </c>
      <c r="E7" s="28">
        <v>121295</v>
      </c>
      <c r="F7" s="29">
        <v>18901</v>
      </c>
    </row>
    <row r="8" spans="1:6" x14ac:dyDescent="0.2">
      <c r="A8" s="63"/>
      <c r="B8" s="5" t="s">
        <v>40</v>
      </c>
      <c r="C8" s="28">
        <v>257</v>
      </c>
      <c r="D8" s="28">
        <v>17</v>
      </c>
      <c r="E8" s="28">
        <v>259681</v>
      </c>
      <c r="F8" s="29">
        <v>3153</v>
      </c>
    </row>
    <row r="9" spans="1:6" x14ac:dyDescent="0.2">
      <c r="A9" s="63"/>
      <c r="B9" s="5" t="s">
        <v>41</v>
      </c>
      <c r="C9" s="28">
        <v>2243</v>
      </c>
      <c r="D9" s="28">
        <v>164</v>
      </c>
      <c r="E9" s="28">
        <v>2319206</v>
      </c>
      <c r="F9" s="29">
        <v>74995</v>
      </c>
    </row>
    <row r="10" spans="1:6" x14ac:dyDescent="0.2">
      <c r="A10" s="63"/>
      <c r="B10" s="5" t="s">
        <v>42</v>
      </c>
      <c r="C10" s="28">
        <v>864</v>
      </c>
      <c r="D10" s="28">
        <v>31</v>
      </c>
      <c r="E10" s="28">
        <v>147989</v>
      </c>
      <c r="F10" s="29">
        <v>1949</v>
      </c>
    </row>
    <row r="11" spans="1:6" x14ac:dyDescent="0.2">
      <c r="A11" s="63"/>
      <c r="B11" s="5" t="s">
        <v>43</v>
      </c>
      <c r="C11" s="28">
        <v>8</v>
      </c>
      <c r="D11" s="28">
        <v>2</v>
      </c>
      <c r="E11" s="28">
        <v>1184</v>
      </c>
      <c r="F11" s="29">
        <v>206</v>
      </c>
    </row>
    <row r="12" spans="1:6" x14ac:dyDescent="0.2">
      <c r="A12" s="63"/>
      <c r="B12" s="5" t="s">
        <v>44</v>
      </c>
      <c r="C12" s="28">
        <v>3</v>
      </c>
      <c r="D12" s="28">
        <v>2</v>
      </c>
      <c r="E12" s="28">
        <v>35</v>
      </c>
      <c r="F12" s="29">
        <v>11</v>
      </c>
    </row>
    <row r="13" spans="1:6" s="31" customFormat="1" ht="15.6" customHeight="1" x14ac:dyDescent="0.2">
      <c r="A13" s="76"/>
      <c r="B13" s="30" t="s">
        <v>45</v>
      </c>
      <c r="C13" s="28">
        <v>3414</v>
      </c>
      <c r="D13" s="28">
        <v>224</v>
      </c>
      <c r="E13" s="28">
        <v>2849390</v>
      </c>
      <c r="F13" s="29">
        <v>99215</v>
      </c>
    </row>
    <row r="14" spans="1:6" ht="15.6" customHeight="1" x14ac:dyDescent="0.2">
      <c r="A14" s="77" t="s">
        <v>46</v>
      </c>
      <c r="B14" s="5" t="s">
        <v>39</v>
      </c>
      <c r="C14" s="28">
        <v>16</v>
      </c>
      <c r="D14" s="28">
        <v>5</v>
      </c>
      <c r="E14" s="28">
        <v>36365</v>
      </c>
      <c r="F14" s="29">
        <v>60</v>
      </c>
    </row>
    <row r="15" spans="1:6" x14ac:dyDescent="0.2">
      <c r="A15" s="63"/>
      <c r="B15" s="5" t="s">
        <v>40</v>
      </c>
      <c r="C15" s="28">
        <v>5172</v>
      </c>
      <c r="D15" s="28">
        <v>68</v>
      </c>
      <c r="E15" s="28">
        <v>7086523</v>
      </c>
      <c r="F15" s="29">
        <v>21110</v>
      </c>
    </row>
    <row r="16" spans="1:6" x14ac:dyDescent="0.2">
      <c r="A16" s="63"/>
      <c r="B16" s="5" t="s">
        <v>41</v>
      </c>
      <c r="C16" s="28">
        <v>4243</v>
      </c>
      <c r="D16" s="28">
        <v>64</v>
      </c>
      <c r="E16" s="28">
        <v>1657923</v>
      </c>
      <c r="F16" s="29">
        <v>11005</v>
      </c>
    </row>
    <row r="17" spans="1:6" x14ac:dyDescent="0.2">
      <c r="A17" s="63"/>
      <c r="B17" s="5" t="s">
        <v>42</v>
      </c>
      <c r="C17" s="28">
        <v>11452</v>
      </c>
      <c r="D17" s="28">
        <v>139</v>
      </c>
      <c r="E17" s="28">
        <v>1985186</v>
      </c>
      <c r="F17" s="29">
        <v>1875</v>
      </c>
    </row>
    <row r="18" spans="1:6" x14ac:dyDescent="0.2">
      <c r="A18" s="63"/>
      <c r="B18" s="5" t="s">
        <v>43</v>
      </c>
      <c r="C18" s="28">
        <v>32</v>
      </c>
      <c r="D18" s="28">
        <v>5</v>
      </c>
      <c r="E18" s="28">
        <v>1001</v>
      </c>
      <c r="F18" s="29">
        <v>63</v>
      </c>
    </row>
    <row r="19" spans="1:6" x14ac:dyDescent="0.2">
      <c r="A19" s="63"/>
      <c r="B19" s="5" t="s">
        <v>44</v>
      </c>
      <c r="C19" s="28">
        <v>19</v>
      </c>
      <c r="D19" s="28">
        <v>12</v>
      </c>
      <c r="E19" s="28">
        <v>156</v>
      </c>
      <c r="F19" s="29">
        <v>86</v>
      </c>
    </row>
    <row r="20" spans="1:6" s="31" customFormat="1" ht="15.6" customHeight="1" x14ac:dyDescent="0.2">
      <c r="A20" s="76"/>
      <c r="B20" s="30" t="s">
        <v>45</v>
      </c>
      <c r="C20" s="28">
        <v>20934</v>
      </c>
      <c r="D20" s="28">
        <v>293</v>
      </c>
      <c r="E20" s="28">
        <v>10767154</v>
      </c>
      <c r="F20" s="29">
        <v>34199</v>
      </c>
    </row>
    <row r="21" spans="1:6" ht="15.6" customHeight="1" x14ac:dyDescent="0.2">
      <c r="A21" s="77" t="s">
        <v>47</v>
      </c>
      <c r="B21" s="5" t="s">
        <v>39</v>
      </c>
      <c r="C21" s="28">
        <v>3</v>
      </c>
      <c r="D21" s="28">
        <v>0</v>
      </c>
      <c r="E21" s="28">
        <v>27131</v>
      </c>
      <c r="F21" s="29">
        <v>0</v>
      </c>
    </row>
    <row r="22" spans="1:6" x14ac:dyDescent="0.2">
      <c r="A22" s="63"/>
      <c r="B22" s="5" t="s">
        <v>40</v>
      </c>
      <c r="C22" s="28">
        <v>96</v>
      </c>
      <c r="D22" s="28">
        <v>26</v>
      </c>
      <c r="E22" s="28">
        <v>183268</v>
      </c>
      <c r="F22" s="29">
        <v>44203</v>
      </c>
    </row>
    <row r="23" spans="1:6" x14ac:dyDescent="0.2">
      <c r="A23" s="63"/>
      <c r="B23" s="5" t="s">
        <v>41</v>
      </c>
      <c r="C23" s="28">
        <v>199</v>
      </c>
      <c r="D23" s="28">
        <v>29</v>
      </c>
      <c r="E23" s="28">
        <v>332153</v>
      </c>
      <c r="F23" s="29">
        <v>16814</v>
      </c>
    </row>
    <row r="24" spans="1:6" x14ac:dyDescent="0.2">
      <c r="A24" s="63"/>
      <c r="B24" s="5" t="s">
        <v>42</v>
      </c>
      <c r="C24" s="28">
        <v>38</v>
      </c>
      <c r="D24" s="28">
        <v>1</v>
      </c>
      <c r="E24" s="28">
        <v>15388</v>
      </c>
      <c r="F24" s="29">
        <v>24</v>
      </c>
    </row>
    <row r="25" spans="1:6" x14ac:dyDescent="0.2">
      <c r="A25" s="63"/>
      <c r="B25" s="5" t="s">
        <v>43</v>
      </c>
      <c r="C25" s="28">
        <v>0</v>
      </c>
      <c r="D25" s="28">
        <v>0</v>
      </c>
      <c r="E25" s="28">
        <v>0</v>
      </c>
      <c r="F25" s="29">
        <v>0</v>
      </c>
    </row>
    <row r="26" spans="1:6" x14ac:dyDescent="0.2">
      <c r="A26" s="63"/>
      <c r="B26" s="5" t="s">
        <v>44</v>
      </c>
      <c r="C26" s="28">
        <v>0</v>
      </c>
      <c r="D26" s="28">
        <v>0</v>
      </c>
      <c r="E26" s="28">
        <v>0</v>
      </c>
      <c r="F26" s="29">
        <v>0</v>
      </c>
    </row>
    <row r="27" spans="1:6" s="31" customFormat="1" ht="15.6" customHeight="1" x14ac:dyDescent="0.2">
      <c r="A27" s="76"/>
      <c r="B27" s="30" t="s">
        <v>45</v>
      </c>
      <c r="C27" s="28">
        <v>336</v>
      </c>
      <c r="D27" s="28">
        <v>56</v>
      </c>
      <c r="E27" s="28">
        <v>557940</v>
      </c>
      <c r="F27" s="29">
        <v>61041</v>
      </c>
    </row>
    <row r="28" spans="1:6" ht="15.6" customHeight="1" x14ac:dyDescent="0.2">
      <c r="A28" s="66" t="s">
        <v>48</v>
      </c>
      <c r="B28" s="5" t="s">
        <v>39</v>
      </c>
      <c r="C28" s="28">
        <v>3</v>
      </c>
      <c r="D28" s="28">
        <v>0</v>
      </c>
      <c r="E28" s="28">
        <v>14291</v>
      </c>
      <c r="F28" s="29">
        <v>0</v>
      </c>
    </row>
    <row r="29" spans="1:6" x14ac:dyDescent="0.2">
      <c r="A29" s="67"/>
      <c r="B29" s="5" t="s">
        <v>40</v>
      </c>
      <c r="C29" s="28">
        <v>557</v>
      </c>
      <c r="D29" s="28">
        <v>8</v>
      </c>
      <c r="E29" s="28">
        <v>155800</v>
      </c>
      <c r="F29" s="29">
        <v>1854</v>
      </c>
    </row>
    <row r="30" spans="1:6" x14ac:dyDescent="0.2">
      <c r="A30" s="67"/>
      <c r="B30" s="5" t="s">
        <v>41</v>
      </c>
      <c r="C30" s="28">
        <v>1449</v>
      </c>
      <c r="D30" s="28">
        <v>166</v>
      </c>
      <c r="E30" s="28">
        <v>2352443</v>
      </c>
      <c r="F30" s="29">
        <v>114305</v>
      </c>
    </row>
    <row r="31" spans="1:6" x14ac:dyDescent="0.2">
      <c r="A31" s="67"/>
      <c r="B31" s="5" t="s">
        <v>42</v>
      </c>
      <c r="C31" s="28">
        <v>1118</v>
      </c>
      <c r="D31" s="28">
        <v>40</v>
      </c>
      <c r="E31" s="28">
        <v>66006</v>
      </c>
      <c r="F31" s="29">
        <v>2345</v>
      </c>
    </row>
    <row r="32" spans="1:6" x14ac:dyDescent="0.2">
      <c r="A32" s="67"/>
      <c r="B32" s="5" t="s">
        <v>43</v>
      </c>
      <c r="C32" s="28">
        <v>62</v>
      </c>
      <c r="D32" s="28">
        <v>3</v>
      </c>
      <c r="E32" s="28">
        <v>814</v>
      </c>
      <c r="F32" s="29">
        <v>43</v>
      </c>
    </row>
    <row r="33" spans="1:6" x14ac:dyDescent="0.2">
      <c r="A33" s="67"/>
      <c r="B33" s="5" t="s">
        <v>44</v>
      </c>
      <c r="C33" s="28">
        <v>1</v>
      </c>
      <c r="D33" s="28">
        <v>0</v>
      </c>
      <c r="E33" s="28">
        <v>65</v>
      </c>
      <c r="F33" s="29">
        <v>0</v>
      </c>
    </row>
    <row r="34" spans="1:6" s="31" customFormat="1" ht="15.6" customHeight="1" x14ac:dyDescent="0.2">
      <c r="A34" s="68"/>
      <c r="B34" s="32" t="s">
        <v>45</v>
      </c>
      <c r="C34" s="33">
        <v>3190</v>
      </c>
      <c r="D34" s="33">
        <v>217</v>
      </c>
      <c r="E34" s="33">
        <v>2589419</v>
      </c>
      <c r="F34" s="34">
        <v>118547</v>
      </c>
    </row>
    <row r="36" spans="1:6" x14ac:dyDescent="0.2">
      <c r="F36" s="4" t="s">
        <v>24</v>
      </c>
    </row>
    <row r="37" spans="1:6" x14ac:dyDescent="0.2">
      <c r="A37" s="1"/>
      <c r="F37" s="4" t="s">
        <v>24</v>
      </c>
    </row>
    <row r="38" spans="1:6" x14ac:dyDescent="0.2">
      <c r="A38" s="2"/>
      <c r="B38" s="2"/>
      <c r="C38" s="2"/>
      <c r="D38" s="2"/>
      <c r="E38" s="3"/>
      <c r="F38" s="2"/>
    </row>
    <row r="39" spans="1:6" x14ac:dyDescent="0.2">
      <c r="F39" s="3" t="s">
        <v>57</v>
      </c>
    </row>
    <row r="40" spans="1:6" ht="20.100000000000001" customHeight="1" x14ac:dyDescent="0.2">
      <c r="A40" s="69" t="s">
        <v>32</v>
      </c>
      <c r="B40" s="70" t="s">
        <v>33</v>
      </c>
      <c r="C40" s="54" t="s">
        <v>34</v>
      </c>
      <c r="D40" s="72"/>
      <c r="E40" s="54" t="s">
        <v>35</v>
      </c>
      <c r="F40" s="73"/>
    </row>
    <row r="41" spans="1:6" ht="20.100000000000001" customHeight="1" x14ac:dyDescent="0.2">
      <c r="A41" s="61"/>
      <c r="B41" s="71"/>
      <c r="C41" s="74" t="s">
        <v>10</v>
      </c>
      <c r="D41" s="23"/>
      <c r="E41" s="57" t="s">
        <v>36</v>
      </c>
      <c r="F41" s="24"/>
    </row>
    <row r="42" spans="1:6" ht="37.35" customHeight="1" x14ac:dyDescent="0.2">
      <c r="A42" s="61"/>
      <c r="B42" s="71"/>
      <c r="C42" s="58"/>
      <c r="D42" s="25" t="s">
        <v>7</v>
      </c>
      <c r="E42" s="58"/>
      <c r="F42" s="26" t="s">
        <v>37</v>
      </c>
    </row>
    <row r="43" spans="1:6" ht="15.6" customHeight="1" x14ac:dyDescent="0.2">
      <c r="A43" s="60" t="s">
        <v>44</v>
      </c>
      <c r="B43" s="27" t="s">
        <v>39</v>
      </c>
      <c r="C43" s="28">
        <v>0</v>
      </c>
      <c r="D43" s="28">
        <v>0</v>
      </c>
      <c r="E43" s="28">
        <v>0</v>
      </c>
      <c r="F43" s="29">
        <v>0</v>
      </c>
    </row>
    <row r="44" spans="1:6" x14ac:dyDescent="0.2">
      <c r="A44" s="61"/>
      <c r="B44" s="5" t="s">
        <v>40</v>
      </c>
      <c r="C44" s="28">
        <v>385</v>
      </c>
      <c r="D44" s="28">
        <v>20</v>
      </c>
      <c r="E44" s="28">
        <v>16540</v>
      </c>
      <c r="F44" s="29">
        <v>347</v>
      </c>
    </row>
    <row r="45" spans="1:6" x14ac:dyDescent="0.2">
      <c r="A45" s="61"/>
      <c r="B45" s="5" t="s">
        <v>41</v>
      </c>
      <c r="C45" s="28">
        <v>147</v>
      </c>
      <c r="D45" s="28">
        <v>11</v>
      </c>
      <c r="E45" s="28">
        <v>137109</v>
      </c>
      <c r="F45" s="29">
        <v>893</v>
      </c>
    </row>
    <row r="46" spans="1:6" x14ac:dyDescent="0.2">
      <c r="A46" s="61"/>
      <c r="B46" s="5" t="s">
        <v>42</v>
      </c>
      <c r="C46" s="28">
        <v>3621</v>
      </c>
      <c r="D46" s="28">
        <v>26</v>
      </c>
      <c r="E46" s="28">
        <v>42175</v>
      </c>
      <c r="F46" s="29">
        <v>416</v>
      </c>
    </row>
    <row r="47" spans="1:6" x14ac:dyDescent="0.2">
      <c r="A47" s="61"/>
      <c r="B47" s="5" t="s">
        <v>43</v>
      </c>
      <c r="C47" s="28">
        <v>81</v>
      </c>
      <c r="D47" s="28">
        <v>6</v>
      </c>
      <c r="E47" s="28">
        <v>696</v>
      </c>
      <c r="F47" s="29">
        <v>24</v>
      </c>
    </row>
    <row r="48" spans="1:6" x14ac:dyDescent="0.2">
      <c r="A48" s="61"/>
      <c r="B48" s="5" t="s">
        <v>44</v>
      </c>
      <c r="C48" s="28">
        <v>8</v>
      </c>
      <c r="D48" s="28">
        <v>6</v>
      </c>
      <c r="E48" s="28">
        <v>91</v>
      </c>
      <c r="F48" s="29">
        <v>29</v>
      </c>
    </row>
    <row r="49" spans="1:6" s="31" customFormat="1" ht="15.6" customHeight="1" x14ac:dyDescent="0.2">
      <c r="A49" s="61"/>
      <c r="B49" s="30" t="s">
        <v>45</v>
      </c>
      <c r="C49" s="28">
        <v>4242</v>
      </c>
      <c r="D49" s="28">
        <v>69</v>
      </c>
      <c r="E49" s="28">
        <v>196611</v>
      </c>
      <c r="F49" s="29">
        <v>1709</v>
      </c>
    </row>
    <row r="50" spans="1:6" ht="15.6" customHeight="1" x14ac:dyDescent="0.2">
      <c r="A50" s="62" t="s">
        <v>23</v>
      </c>
      <c r="B50" s="5" t="s">
        <v>39</v>
      </c>
      <c r="C50" s="28">
        <f t="shared" ref="C50:C56" si="0">SUM(C7,C14,C21,C28,C43)</f>
        <v>61</v>
      </c>
      <c r="D50" s="28">
        <f t="shared" ref="D50:F56" si="1">SUM(D7,D14,D21,D28,D43)</f>
        <v>13</v>
      </c>
      <c r="E50" s="28">
        <f t="shared" si="1"/>
        <v>199082</v>
      </c>
      <c r="F50" s="29">
        <f t="shared" si="1"/>
        <v>18961</v>
      </c>
    </row>
    <row r="51" spans="1:6" x14ac:dyDescent="0.2">
      <c r="A51" s="63"/>
      <c r="B51" s="5" t="s">
        <v>40</v>
      </c>
      <c r="C51" s="28">
        <f t="shared" si="0"/>
        <v>6467</v>
      </c>
      <c r="D51" s="28">
        <f t="shared" si="1"/>
        <v>139</v>
      </c>
      <c r="E51" s="28">
        <f t="shared" si="1"/>
        <v>7701812</v>
      </c>
      <c r="F51" s="29">
        <f t="shared" si="1"/>
        <v>70667</v>
      </c>
    </row>
    <row r="52" spans="1:6" x14ac:dyDescent="0.2">
      <c r="A52" s="63"/>
      <c r="B52" s="5" t="s">
        <v>41</v>
      </c>
      <c r="C52" s="28">
        <f t="shared" si="0"/>
        <v>8281</v>
      </c>
      <c r="D52" s="28">
        <f t="shared" si="1"/>
        <v>434</v>
      </c>
      <c r="E52" s="28">
        <f t="shared" si="1"/>
        <v>6798834</v>
      </c>
      <c r="F52" s="29">
        <f t="shared" si="1"/>
        <v>218012</v>
      </c>
    </row>
    <row r="53" spans="1:6" x14ac:dyDescent="0.2">
      <c r="A53" s="63"/>
      <c r="B53" s="5" t="s">
        <v>42</v>
      </c>
      <c r="C53" s="28">
        <f t="shared" si="0"/>
        <v>17093</v>
      </c>
      <c r="D53" s="28">
        <f t="shared" si="1"/>
        <v>237</v>
      </c>
      <c r="E53" s="28">
        <f t="shared" si="1"/>
        <v>2256744</v>
      </c>
      <c r="F53" s="29">
        <f t="shared" si="1"/>
        <v>6609</v>
      </c>
    </row>
    <row r="54" spans="1:6" x14ac:dyDescent="0.2">
      <c r="A54" s="63"/>
      <c r="B54" s="5" t="s">
        <v>43</v>
      </c>
      <c r="C54" s="28">
        <f t="shared" si="0"/>
        <v>183</v>
      </c>
      <c r="D54" s="28">
        <f t="shared" si="1"/>
        <v>16</v>
      </c>
      <c r="E54" s="28">
        <f t="shared" si="1"/>
        <v>3695</v>
      </c>
      <c r="F54" s="29">
        <f t="shared" si="1"/>
        <v>336</v>
      </c>
    </row>
    <row r="55" spans="1:6" x14ac:dyDescent="0.2">
      <c r="A55" s="63"/>
      <c r="B55" s="5" t="s">
        <v>44</v>
      </c>
      <c r="C55" s="28">
        <f t="shared" si="0"/>
        <v>31</v>
      </c>
      <c r="D55" s="28">
        <f t="shared" si="1"/>
        <v>20</v>
      </c>
      <c r="E55" s="28">
        <f t="shared" si="1"/>
        <v>347</v>
      </c>
      <c r="F55" s="29">
        <f t="shared" si="1"/>
        <v>126</v>
      </c>
    </row>
    <row r="56" spans="1:6" s="31" customFormat="1" ht="15.6" customHeight="1" x14ac:dyDescent="0.2">
      <c r="A56" s="64"/>
      <c r="B56" s="32" t="s">
        <v>45</v>
      </c>
      <c r="C56" s="35">
        <f t="shared" si="0"/>
        <v>32116</v>
      </c>
      <c r="D56" s="33">
        <f t="shared" si="1"/>
        <v>859</v>
      </c>
      <c r="E56" s="33">
        <f t="shared" si="1"/>
        <v>16960514</v>
      </c>
      <c r="F56" s="34">
        <f t="shared" si="1"/>
        <v>314711</v>
      </c>
    </row>
    <row r="74" spans="1:6" x14ac:dyDescent="0.2">
      <c r="A74" s="1"/>
    </row>
    <row r="75" spans="1:6" x14ac:dyDescent="0.2">
      <c r="A75" s="2"/>
      <c r="B75" s="2"/>
      <c r="C75" s="2"/>
      <c r="D75" s="2"/>
      <c r="E75" s="3"/>
      <c r="F75" s="2"/>
    </row>
    <row r="76" spans="1:6" x14ac:dyDescent="0.2">
      <c r="E76" s="3" t="s">
        <v>58</v>
      </c>
    </row>
    <row r="77" spans="1:6" ht="20.100000000000001" customHeight="1" x14ac:dyDescent="0.2">
      <c r="A77" s="69" t="s">
        <v>32</v>
      </c>
      <c r="B77" s="70" t="s">
        <v>33</v>
      </c>
      <c r="C77" s="54" t="s">
        <v>51</v>
      </c>
      <c r="D77" s="72"/>
      <c r="E77" s="36" t="s">
        <v>6</v>
      </c>
      <c r="F77" s="37"/>
    </row>
    <row r="78" spans="1:6" ht="20.100000000000001" customHeight="1" x14ac:dyDescent="0.2">
      <c r="A78" s="61"/>
      <c r="B78" s="71"/>
      <c r="C78" s="57" t="s">
        <v>52</v>
      </c>
      <c r="D78" s="23"/>
      <c r="E78" s="38" t="s">
        <v>13</v>
      </c>
      <c r="F78" s="39"/>
    </row>
    <row r="79" spans="1:6" ht="37.35" customHeight="1" x14ac:dyDescent="0.2">
      <c r="A79" s="61"/>
      <c r="B79" s="71"/>
      <c r="C79" s="58"/>
      <c r="D79" s="22" t="s">
        <v>53</v>
      </c>
      <c r="E79" s="40" t="s">
        <v>55</v>
      </c>
      <c r="F79" s="41"/>
    </row>
    <row r="80" spans="1:6" ht="15.6" customHeight="1" x14ac:dyDescent="0.2">
      <c r="A80" s="60" t="s">
        <v>38</v>
      </c>
      <c r="B80" s="27" t="s">
        <v>39</v>
      </c>
      <c r="C80" s="28">
        <v>19583601</v>
      </c>
      <c r="D80" s="28">
        <v>2293350</v>
      </c>
      <c r="E80" s="28">
        <v>161454</v>
      </c>
      <c r="F80" s="42"/>
    </row>
    <row r="81" spans="1:6" x14ac:dyDescent="0.2">
      <c r="A81" s="61"/>
      <c r="B81" s="5" t="s">
        <v>40</v>
      </c>
      <c r="C81" s="28">
        <v>33751153</v>
      </c>
      <c r="D81" s="28">
        <v>308444</v>
      </c>
      <c r="E81" s="28">
        <v>129972</v>
      </c>
      <c r="F81" s="42"/>
    </row>
    <row r="82" spans="1:6" x14ac:dyDescent="0.2">
      <c r="A82" s="61"/>
      <c r="B82" s="5" t="s">
        <v>41</v>
      </c>
      <c r="C82" s="28">
        <v>262171567</v>
      </c>
      <c r="D82" s="28">
        <v>10447469</v>
      </c>
      <c r="E82" s="28">
        <v>113044</v>
      </c>
      <c r="F82" s="42"/>
    </row>
    <row r="83" spans="1:6" x14ac:dyDescent="0.2">
      <c r="A83" s="61"/>
      <c r="B83" s="5" t="s">
        <v>42</v>
      </c>
      <c r="C83" s="28">
        <v>9112268</v>
      </c>
      <c r="D83" s="28">
        <v>103008</v>
      </c>
      <c r="E83" s="28">
        <v>61574</v>
      </c>
      <c r="F83" s="42"/>
    </row>
    <row r="84" spans="1:6" x14ac:dyDescent="0.2">
      <c r="A84" s="61"/>
      <c r="B84" s="5" t="s">
        <v>43</v>
      </c>
      <c r="C84" s="28">
        <v>50948</v>
      </c>
      <c r="D84" s="28">
        <v>594</v>
      </c>
      <c r="E84" s="28">
        <v>43030</v>
      </c>
      <c r="F84" s="42"/>
    </row>
    <row r="85" spans="1:6" x14ac:dyDescent="0.2">
      <c r="A85" s="61"/>
      <c r="B85" s="5" t="s">
        <v>44</v>
      </c>
      <c r="C85" s="28">
        <v>2799</v>
      </c>
      <c r="D85" s="28">
        <v>2065</v>
      </c>
      <c r="E85" s="28">
        <v>79971</v>
      </c>
      <c r="F85" s="43"/>
    </row>
    <row r="86" spans="1:6" s="31" customFormat="1" ht="15.6" customHeight="1" x14ac:dyDescent="0.2">
      <c r="A86" s="61"/>
      <c r="B86" s="30" t="s">
        <v>45</v>
      </c>
      <c r="C86" s="28">
        <v>324672336</v>
      </c>
      <c r="D86" s="28">
        <v>13154930</v>
      </c>
      <c r="E86" s="28">
        <v>113945</v>
      </c>
      <c r="F86" s="44"/>
    </row>
    <row r="87" spans="1:6" ht="15.6" customHeight="1" x14ac:dyDescent="0.2">
      <c r="A87" s="65" t="s">
        <v>46</v>
      </c>
      <c r="B87" s="5" t="s">
        <v>39</v>
      </c>
      <c r="C87" s="28">
        <v>4774726</v>
      </c>
      <c r="D87" s="28">
        <v>1257</v>
      </c>
      <c r="E87" s="28">
        <v>131300</v>
      </c>
      <c r="F87" s="42"/>
    </row>
    <row r="88" spans="1:6" x14ac:dyDescent="0.2">
      <c r="A88" s="61"/>
      <c r="B88" s="5" t="s">
        <v>40</v>
      </c>
      <c r="C88" s="28">
        <v>800743135</v>
      </c>
      <c r="D88" s="28">
        <v>2227228</v>
      </c>
      <c r="E88" s="28">
        <v>112995</v>
      </c>
      <c r="F88" s="42"/>
    </row>
    <row r="89" spans="1:6" x14ac:dyDescent="0.2">
      <c r="A89" s="61"/>
      <c r="B89" s="5" t="s">
        <v>41</v>
      </c>
      <c r="C89" s="28">
        <v>151587128</v>
      </c>
      <c r="D89" s="28">
        <v>900290</v>
      </c>
      <c r="E89" s="28">
        <v>91432</v>
      </c>
      <c r="F89" s="42"/>
    </row>
    <row r="90" spans="1:6" x14ac:dyDescent="0.2">
      <c r="A90" s="61"/>
      <c r="B90" s="5" t="s">
        <v>42</v>
      </c>
      <c r="C90" s="28">
        <v>163268358</v>
      </c>
      <c r="D90" s="28">
        <v>123216</v>
      </c>
      <c r="E90" s="28">
        <v>82243</v>
      </c>
      <c r="F90" s="42"/>
    </row>
    <row r="91" spans="1:6" x14ac:dyDescent="0.2">
      <c r="A91" s="61"/>
      <c r="B91" s="5" t="s">
        <v>43</v>
      </c>
      <c r="C91" s="28">
        <v>95699</v>
      </c>
      <c r="D91" s="28">
        <v>1385</v>
      </c>
      <c r="E91" s="28">
        <v>95603</v>
      </c>
      <c r="F91" s="42"/>
    </row>
    <row r="92" spans="1:6" x14ac:dyDescent="0.2">
      <c r="A92" s="61"/>
      <c r="B92" s="5" t="s">
        <v>44</v>
      </c>
      <c r="C92" s="28">
        <v>5819</v>
      </c>
      <c r="D92" s="28">
        <v>3065</v>
      </c>
      <c r="E92" s="28">
        <v>37301</v>
      </c>
      <c r="F92" s="43"/>
    </row>
    <row r="93" spans="1:6" s="31" customFormat="1" ht="15.6" customHeight="1" x14ac:dyDescent="0.2">
      <c r="A93" s="61"/>
      <c r="B93" s="30" t="s">
        <v>45</v>
      </c>
      <c r="C93" s="28">
        <v>1120474865</v>
      </c>
      <c r="D93" s="28">
        <v>3256441</v>
      </c>
      <c r="E93" s="28">
        <v>104064</v>
      </c>
      <c r="F93" s="44"/>
    </row>
    <row r="94" spans="1:6" ht="15.6" customHeight="1" x14ac:dyDescent="0.2">
      <c r="A94" s="65" t="s">
        <v>47</v>
      </c>
      <c r="B94" s="5" t="s">
        <v>39</v>
      </c>
      <c r="C94" s="28">
        <v>5083008</v>
      </c>
      <c r="D94" s="28">
        <v>0</v>
      </c>
      <c r="E94" s="28">
        <v>187351</v>
      </c>
      <c r="F94" s="42"/>
    </row>
    <row r="95" spans="1:6" x14ac:dyDescent="0.2">
      <c r="A95" s="61"/>
      <c r="B95" s="5" t="s">
        <v>40</v>
      </c>
      <c r="C95" s="28">
        <v>24281031</v>
      </c>
      <c r="D95" s="28">
        <v>5354352</v>
      </c>
      <c r="E95" s="28">
        <v>132489</v>
      </c>
      <c r="F95" s="42"/>
    </row>
    <row r="96" spans="1:6" x14ac:dyDescent="0.2">
      <c r="A96" s="61"/>
      <c r="B96" s="5" t="s">
        <v>41</v>
      </c>
      <c r="C96" s="28">
        <v>47673320</v>
      </c>
      <c r="D96" s="28">
        <v>2343550</v>
      </c>
      <c r="E96" s="28">
        <v>143528</v>
      </c>
      <c r="F96" s="42"/>
    </row>
    <row r="97" spans="1:6" x14ac:dyDescent="0.2">
      <c r="A97" s="61"/>
      <c r="B97" s="5" t="s">
        <v>42</v>
      </c>
      <c r="C97" s="28">
        <v>1445854</v>
      </c>
      <c r="D97" s="28">
        <v>2012</v>
      </c>
      <c r="E97" s="28">
        <v>93960</v>
      </c>
      <c r="F97" s="42"/>
    </row>
    <row r="98" spans="1:6" x14ac:dyDescent="0.2">
      <c r="A98" s="61"/>
      <c r="B98" s="5" t="s">
        <v>43</v>
      </c>
      <c r="C98" s="28">
        <v>0</v>
      </c>
      <c r="D98" s="28">
        <v>0</v>
      </c>
      <c r="E98" s="28" t="s">
        <v>68</v>
      </c>
      <c r="F98" s="42"/>
    </row>
    <row r="99" spans="1:6" x14ac:dyDescent="0.2">
      <c r="A99" s="61"/>
      <c r="B99" s="5" t="s">
        <v>44</v>
      </c>
      <c r="C99" s="28">
        <v>0</v>
      </c>
      <c r="D99" s="28">
        <v>0</v>
      </c>
      <c r="E99" s="28" t="s">
        <v>68</v>
      </c>
      <c r="F99" s="43"/>
    </row>
    <row r="100" spans="1:6" s="31" customFormat="1" ht="15.6" customHeight="1" x14ac:dyDescent="0.2">
      <c r="A100" s="61"/>
      <c r="B100" s="30" t="s">
        <v>45</v>
      </c>
      <c r="C100" s="28">
        <v>78483213</v>
      </c>
      <c r="D100" s="28">
        <v>7699914</v>
      </c>
      <c r="E100" s="28">
        <v>140666</v>
      </c>
      <c r="F100" s="44"/>
    </row>
    <row r="101" spans="1:6" ht="15.6" customHeight="1" x14ac:dyDescent="0.2">
      <c r="A101" s="66" t="s">
        <v>48</v>
      </c>
      <c r="B101" s="5" t="s">
        <v>39</v>
      </c>
      <c r="C101" s="28">
        <v>1406348</v>
      </c>
      <c r="D101" s="28">
        <v>0</v>
      </c>
      <c r="E101" s="28">
        <v>98408</v>
      </c>
      <c r="F101" s="42"/>
    </row>
    <row r="102" spans="1:6" x14ac:dyDescent="0.2">
      <c r="A102" s="67"/>
      <c r="B102" s="5" t="s">
        <v>40</v>
      </c>
      <c r="C102" s="28">
        <v>13233701</v>
      </c>
      <c r="D102" s="28">
        <v>86553</v>
      </c>
      <c r="E102" s="28">
        <v>84940</v>
      </c>
      <c r="F102" s="42"/>
    </row>
    <row r="103" spans="1:6" x14ac:dyDescent="0.2">
      <c r="A103" s="67"/>
      <c r="B103" s="5" t="s">
        <v>41</v>
      </c>
      <c r="C103" s="28">
        <v>174944129</v>
      </c>
      <c r="D103" s="28">
        <v>8049354</v>
      </c>
      <c r="E103" s="28">
        <v>74367</v>
      </c>
      <c r="F103" s="42"/>
    </row>
    <row r="104" spans="1:6" x14ac:dyDescent="0.2">
      <c r="A104" s="67"/>
      <c r="B104" s="5" t="s">
        <v>42</v>
      </c>
      <c r="C104" s="28">
        <v>2542700</v>
      </c>
      <c r="D104" s="28">
        <v>68347</v>
      </c>
      <c r="E104" s="28">
        <v>38522</v>
      </c>
      <c r="F104" s="42"/>
    </row>
    <row r="105" spans="1:6" x14ac:dyDescent="0.2">
      <c r="A105" s="67"/>
      <c r="B105" s="5" t="s">
        <v>43</v>
      </c>
      <c r="C105" s="28">
        <v>47384</v>
      </c>
      <c r="D105" s="28">
        <v>2170</v>
      </c>
      <c r="E105" s="28">
        <v>58211</v>
      </c>
      <c r="F105" s="42"/>
    </row>
    <row r="106" spans="1:6" x14ac:dyDescent="0.2">
      <c r="A106" s="67"/>
      <c r="B106" s="5" t="s">
        <v>44</v>
      </c>
      <c r="C106" s="28">
        <v>2391</v>
      </c>
      <c r="D106" s="28">
        <v>0</v>
      </c>
      <c r="E106" s="28">
        <v>36785</v>
      </c>
      <c r="F106" s="43"/>
    </row>
    <row r="107" spans="1:6" s="31" customFormat="1" ht="15.6" customHeight="1" x14ac:dyDescent="0.2">
      <c r="A107" s="68"/>
      <c r="B107" s="32" t="s">
        <v>45</v>
      </c>
      <c r="C107" s="33">
        <v>192176653</v>
      </c>
      <c r="D107" s="33">
        <v>8206424</v>
      </c>
      <c r="E107" s="34">
        <v>74216</v>
      </c>
      <c r="F107" s="44"/>
    </row>
    <row r="109" spans="1:6" x14ac:dyDescent="0.2">
      <c r="E109" s="4" t="s">
        <v>24</v>
      </c>
    </row>
    <row r="110" spans="1:6" x14ac:dyDescent="0.2">
      <c r="A110" s="1"/>
      <c r="E110" s="4" t="s">
        <v>24</v>
      </c>
    </row>
    <row r="111" spans="1:6" x14ac:dyDescent="0.2">
      <c r="A111" s="2"/>
      <c r="B111" s="2"/>
      <c r="C111" s="2"/>
      <c r="D111" s="2"/>
      <c r="E111" s="3"/>
      <c r="F111" s="2"/>
    </row>
    <row r="112" spans="1:6" x14ac:dyDescent="0.2">
      <c r="E112" s="3" t="s">
        <v>59</v>
      </c>
    </row>
    <row r="113" spans="1:6" ht="20.100000000000001" customHeight="1" x14ac:dyDescent="0.2">
      <c r="A113" s="69" t="s">
        <v>32</v>
      </c>
      <c r="B113" s="70" t="s">
        <v>33</v>
      </c>
      <c r="C113" s="54" t="s">
        <v>51</v>
      </c>
      <c r="D113" s="72"/>
      <c r="E113" s="36" t="s">
        <v>6</v>
      </c>
      <c r="F113" s="37"/>
    </row>
    <row r="114" spans="1:6" ht="20.100000000000001" customHeight="1" x14ac:dyDescent="0.2">
      <c r="A114" s="61"/>
      <c r="B114" s="71"/>
      <c r="C114" s="57" t="s">
        <v>52</v>
      </c>
      <c r="D114" s="23"/>
      <c r="E114" s="38" t="s">
        <v>13</v>
      </c>
      <c r="F114" s="39"/>
    </row>
    <row r="115" spans="1:6" ht="37.35" customHeight="1" x14ac:dyDescent="0.2">
      <c r="A115" s="61"/>
      <c r="B115" s="71"/>
      <c r="C115" s="58"/>
      <c r="D115" s="22" t="s">
        <v>53</v>
      </c>
      <c r="E115" s="40" t="s">
        <v>55</v>
      </c>
      <c r="F115" s="41"/>
    </row>
    <row r="116" spans="1:6" ht="15.6" customHeight="1" x14ac:dyDescent="0.2">
      <c r="A116" s="60" t="s">
        <v>44</v>
      </c>
      <c r="B116" s="27" t="s">
        <v>39</v>
      </c>
      <c r="C116" s="28">
        <v>0</v>
      </c>
      <c r="D116" s="28">
        <v>0</v>
      </c>
      <c r="E116" s="28" t="s">
        <v>68</v>
      </c>
      <c r="F116" s="42"/>
    </row>
    <row r="117" spans="1:6" x14ac:dyDescent="0.2">
      <c r="A117" s="61"/>
      <c r="B117" s="5" t="s">
        <v>40</v>
      </c>
      <c r="C117" s="28">
        <v>1180862</v>
      </c>
      <c r="D117" s="28">
        <v>19772</v>
      </c>
      <c r="E117" s="28">
        <v>71394</v>
      </c>
      <c r="F117" s="42"/>
    </row>
    <row r="118" spans="1:6" x14ac:dyDescent="0.2">
      <c r="A118" s="61"/>
      <c r="B118" s="5" t="s">
        <v>41</v>
      </c>
      <c r="C118" s="28">
        <v>11665487</v>
      </c>
      <c r="D118" s="28">
        <v>101889</v>
      </c>
      <c r="E118" s="28">
        <v>85082</v>
      </c>
      <c r="F118" s="42"/>
    </row>
    <row r="119" spans="1:6" x14ac:dyDescent="0.2">
      <c r="A119" s="61"/>
      <c r="B119" s="5" t="s">
        <v>42</v>
      </c>
      <c r="C119" s="28">
        <v>1088415</v>
      </c>
      <c r="D119" s="28">
        <v>13026</v>
      </c>
      <c r="E119" s="28">
        <v>25807</v>
      </c>
      <c r="F119" s="42"/>
    </row>
    <row r="120" spans="1:6" x14ac:dyDescent="0.2">
      <c r="A120" s="61"/>
      <c r="B120" s="5" t="s">
        <v>43</v>
      </c>
      <c r="C120" s="28">
        <v>36717</v>
      </c>
      <c r="D120" s="28">
        <v>259</v>
      </c>
      <c r="E120" s="28">
        <v>52754</v>
      </c>
      <c r="F120" s="42"/>
    </row>
    <row r="121" spans="1:6" x14ac:dyDescent="0.2">
      <c r="A121" s="61"/>
      <c r="B121" s="5" t="s">
        <v>44</v>
      </c>
      <c r="C121" s="28">
        <v>3010</v>
      </c>
      <c r="D121" s="28">
        <v>1521</v>
      </c>
      <c r="E121" s="28">
        <v>33077</v>
      </c>
      <c r="F121" s="43"/>
    </row>
    <row r="122" spans="1:6" s="31" customFormat="1" ht="15.6" customHeight="1" x14ac:dyDescent="0.2">
      <c r="A122" s="61"/>
      <c r="B122" s="30" t="s">
        <v>45</v>
      </c>
      <c r="C122" s="28">
        <v>13974491</v>
      </c>
      <c r="D122" s="28">
        <v>136467</v>
      </c>
      <c r="E122" s="28">
        <v>71077</v>
      </c>
      <c r="F122" s="44"/>
    </row>
    <row r="123" spans="1:6" ht="15.6" customHeight="1" x14ac:dyDescent="0.2">
      <c r="A123" s="62" t="s">
        <v>23</v>
      </c>
      <c r="B123" s="5" t="s">
        <v>39</v>
      </c>
      <c r="C123" s="28">
        <f>SUM(C80,C87,C94,C101,C116)</f>
        <v>30847683</v>
      </c>
      <c r="D123" s="28">
        <f>SUM(D80,D87,D94,D101,D116)</f>
        <v>2294607</v>
      </c>
      <c r="E123" s="28">
        <v>154950</v>
      </c>
      <c r="F123" s="42"/>
    </row>
    <row r="124" spans="1:6" x14ac:dyDescent="0.2">
      <c r="A124" s="63"/>
      <c r="B124" s="5" t="s">
        <v>40</v>
      </c>
      <c r="C124" s="28">
        <f t="shared" ref="C124:D129" si="2">SUM(C81,C88,C95,C102,C117)</f>
        <v>873189882</v>
      </c>
      <c r="D124" s="28">
        <f t="shared" si="2"/>
        <v>7996349</v>
      </c>
      <c r="E124" s="28">
        <v>113375</v>
      </c>
      <c r="F124" s="42"/>
    </row>
    <row r="125" spans="1:6" x14ac:dyDescent="0.2">
      <c r="A125" s="63"/>
      <c r="B125" s="5" t="s">
        <v>41</v>
      </c>
      <c r="C125" s="28">
        <f t="shared" si="2"/>
        <v>648041631</v>
      </c>
      <c r="D125" s="28">
        <f t="shared" si="2"/>
        <v>21842552</v>
      </c>
      <c r="E125" s="28">
        <v>95317</v>
      </c>
      <c r="F125" s="42"/>
    </row>
    <row r="126" spans="1:6" x14ac:dyDescent="0.2">
      <c r="A126" s="63"/>
      <c r="B126" s="5" t="s">
        <v>42</v>
      </c>
      <c r="C126" s="28">
        <f t="shared" si="2"/>
        <v>177457595</v>
      </c>
      <c r="D126" s="28">
        <f t="shared" si="2"/>
        <v>309609</v>
      </c>
      <c r="E126" s="28">
        <v>78634</v>
      </c>
      <c r="F126" s="42"/>
    </row>
    <row r="127" spans="1:6" x14ac:dyDescent="0.2">
      <c r="A127" s="63"/>
      <c r="B127" s="5" t="s">
        <v>43</v>
      </c>
      <c r="C127" s="28">
        <f t="shared" si="2"/>
        <v>230748</v>
      </c>
      <c r="D127" s="28">
        <f t="shared" si="2"/>
        <v>4408</v>
      </c>
      <c r="E127" s="28">
        <v>62449</v>
      </c>
      <c r="F127" s="42"/>
    </row>
    <row r="128" spans="1:6" x14ac:dyDescent="0.2">
      <c r="A128" s="63"/>
      <c r="B128" s="5" t="s">
        <v>44</v>
      </c>
      <c r="C128" s="28">
        <f t="shared" si="2"/>
        <v>14019</v>
      </c>
      <c r="D128" s="28">
        <f t="shared" si="2"/>
        <v>6651</v>
      </c>
      <c r="E128" s="28">
        <v>40401</v>
      </c>
      <c r="F128" s="43"/>
    </row>
    <row r="129" spans="1:6" s="31" customFormat="1" ht="15.6" customHeight="1" x14ac:dyDescent="0.2">
      <c r="A129" s="64"/>
      <c r="B129" s="32" t="s">
        <v>45</v>
      </c>
      <c r="C129" s="35">
        <f t="shared" si="2"/>
        <v>1729781558</v>
      </c>
      <c r="D129" s="33">
        <f t="shared" si="2"/>
        <v>32454176</v>
      </c>
      <c r="E129" s="34">
        <v>101989</v>
      </c>
      <c r="F129" s="44"/>
    </row>
  </sheetData>
  <mergeCells count="32">
    <mergeCell ref="A4:A6"/>
    <mergeCell ref="B4:B6"/>
    <mergeCell ref="C4:D4"/>
    <mergeCell ref="E4:F4"/>
    <mergeCell ref="C5:C6"/>
    <mergeCell ref="E5:E6"/>
    <mergeCell ref="A50:A56"/>
    <mergeCell ref="A7:A13"/>
    <mergeCell ref="A14:A20"/>
    <mergeCell ref="A21:A27"/>
    <mergeCell ref="A28:A34"/>
    <mergeCell ref="A40:A42"/>
    <mergeCell ref="C40:D40"/>
    <mergeCell ref="E40:F40"/>
    <mergeCell ref="C41:C42"/>
    <mergeCell ref="E41:E42"/>
    <mergeCell ref="A43:A49"/>
    <mergeCell ref="B40:B42"/>
    <mergeCell ref="B113:B115"/>
    <mergeCell ref="C113:D113"/>
    <mergeCell ref="C114:C115"/>
    <mergeCell ref="A77:A79"/>
    <mergeCell ref="B77:B79"/>
    <mergeCell ref="C77:D77"/>
    <mergeCell ref="C78:C79"/>
    <mergeCell ref="A80:A86"/>
    <mergeCell ref="A87:A93"/>
    <mergeCell ref="A116:A122"/>
    <mergeCell ref="A123:A129"/>
    <mergeCell ref="A94:A100"/>
    <mergeCell ref="A101:A107"/>
    <mergeCell ref="A113:A115"/>
  </mergeCells>
  <phoneticPr fontId="2"/>
  <pageMargins left="1.1811023622047245" right="1.1811023622047245" top="0.70866141732283472" bottom="0.70866141732283472" header="0.47244094488188981" footer="0.47244094488188981"/>
  <pageSetup paperSize="9" scale="99" firstPageNumber="216" pageOrder="overThenDown" orientation="landscape" useFirstPageNumber="1" r:id="rId1"/>
  <headerFooter scaleWithDoc="0" alignWithMargins="0">
    <oddFooter>&amp;C&amp;"ＭＳ 明朝,標準"－ &amp;P －</oddFooter>
  </headerFooter>
  <rowBreaks count="1" manualBreakCount="1">
    <brk id="3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9"/>
  <sheetViews>
    <sheetView view="pageLayout" topLeftCell="A88" zoomScale="90" zoomScaleNormal="100" zoomScaleSheetLayoutView="100" zoomScalePageLayoutView="90" workbookViewId="0">
      <selection activeCell="E99" sqref="E99"/>
    </sheetView>
  </sheetViews>
  <sheetFormatPr defaultColWidth="9" defaultRowHeight="13.2" x14ac:dyDescent="0.2"/>
  <cols>
    <col min="1" max="1" width="7.77734375" customWidth="1"/>
    <col min="2" max="2" width="31.21875" customWidth="1"/>
    <col min="3" max="6" width="20.44140625" customWidth="1"/>
  </cols>
  <sheetData>
    <row r="1" spans="1:6" x14ac:dyDescent="0.2">
      <c r="A1" s="1"/>
    </row>
    <row r="2" spans="1:6" x14ac:dyDescent="0.2">
      <c r="A2" s="2"/>
      <c r="B2" s="2"/>
      <c r="C2" s="2"/>
      <c r="D2" s="2"/>
      <c r="E2" s="3"/>
      <c r="F2" s="2"/>
    </row>
    <row r="3" spans="1:6" x14ac:dyDescent="0.2">
      <c r="F3" s="3" t="s">
        <v>60</v>
      </c>
    </row>
    <row r="4" spans="1:6" ht="20.100000000000001" customHeight="1" x14ac:dyDescent="0.2">
      <c r="A4" s="78" t="s">
        <v>32</v>
      </c>
      <c r="B4" s="70" t="s">
        <v>33</v>
      </c>
      <c r="C4" s="54" t="s">
        <v>34</v>
      </c>
      <c r="D4" s="72"/>
      <c r="E4" s="54" t="s">
        <v>35</v>
      </c>
      <c r="F4" s="73"/>
    </row>
    <row r="5" spans="1:6" ht="20.100000000000001" customHeight="1" x14ac:dyDescent="0.2">
      <c r="A5" s="63"/>
      <c r="B5" s="71"/>
      <c r="C5" s="74" t="s">
        <v>10</v>
      </c>
      <c r="D5" s="23"/>
      <c r="E5" s="57" t="s">
        <v>36</v>
      </c>
      <c r="F5" s="24"/>
    </row>
    <row r="6" spans="1:6" ht="37.35" customHeight="1" x14ac:dyDescent="0.2">
      <c r="A6" s="76"/>
      <c r="B6" s="71"/>
      <c r="C6" s="58"/>
      <c r="D6" s="25" t="s">
        <v>7</v>
      </c>
      <c r="E6" s="58"/>
      <c r="F6" s="26" t="s">
        <v>37</v>
      </c>
    </row>
    <row r="7" spans="1:6" ht="15.6" customHeight="1" x14ac:dyDescent="0.2">
      <c r="A7" s="75" t="s">
        <v>38</v>
      </c>
      <c r="B7" s="27" t="s">
        <v>39</v>
      </c>
      <c r="C7" s="28">
        <v>14</v>
      </c>
      <c r="D7" s="28">
        <v>5</v>
      </c>
      <c r="E7" s="28">
        <v>25837</v>
      </c>
      <c r="F7" s="29">
        <v>2266</v>
      </c>
    </row>
    <row r="8" spans="1:6" x14ac:dyDescent="0.2">
      <c r="A8" s="63"/>
      <c r="B8" s="5" t="s">
        <v>40</v>
      </c>
      <c r="C8" s="28">
        <v>331</v>
      </c>
      <c r="D8" s="28">
        <v>24</v>
      </c>
      <c r="E8" s="28">
        <v>212691</v>
      </c>
      <c r="F8" s="29">
        <v>3987</v>
      </c>
    </row>
    <row r="9" spans="1:6" x14ac:dyDescent="0.2">
      <c r="A9" s="63"/>
      <c r="B9" s="5" t="s">
        <v>41</v>
      </c>
      <c r="C9" s="28">
        <v>5896</v>
      </c>
      <c r="D9" s="28">
        <v>566</v>
      </c>
      <c r="E9" s="28">
        <v>4465273</v>
      </c>
      <c r="F9" s="29">
        <v>109757</v>
      </c>
    </row>
    <row r="10" spans="1:6" x14ac:dyDescent="0.2">
      <c r="A10" s="63"/>
      <c r="B10" s="5" t="s">
        <v>42</v>
      </c>
      <c r="C10" s="28">
        <v>3127</v>
      </c>
      <c r="D10" s="28">
        <v>118</v>
      </c>
      <c r="E10" s="28">
        <v>472411</v>
      </c>
      <c r="F10" s="29">
        <v>5704</v>
      </c>
    </row>
    <row r="11" spans="1:6" x14ac:dyDescent="0.2">
      <c r="A11" s="63"/>
      <c r="B11" s="5" t="s">
        <v>43</v>
      </c>
      <c r="C11" s="28">
        <v>38</v>
      </c>
      <c r="D11" s="28">
        <v>4</v>
      </c>
      <c r="E11" s="28">
        <v>2317</v>
      </c>
      <c r="F11" s="29">
        <v>104</v>
      </c>
    </row>
    <row r="12" spans="1:6" x14ac:dyDescent="0.2">
      <c r="A12" s="63"/>
      <c r="B12" s="5" t="s">
        <v>44</v>
      </c>
      <c r="C12" s="28">
        <v>14</v>
      </c>
      <c r="D12" s="28">
        <v>0</v>
      </c>
      <c r="E12" s="28">
        <v>1019</v>
      </c>
      <c r="F12" s="29">
        <v>0</v>
      </c>
    </row>
    <row r="13" spans="1:6" s="31" customFormat="1" ht="15.6" customHeight="1" x14ac:dyDescent="0.2">
      <c r="A13" s="76"/>
      <c r="B13" s="30" t="s">
        <v>45</v>
      </c>
      <c r="C13" s="28">
        <v>9420</v>
      </c>
      <c r="D13" s="28">
        <v>717</v>
      </c>
      <c r="E13" s="28">
        <v>5179548</v>
      </c>
      <c r="F13" s="29">
        <v>121818</v>
      </c>
    </row>
    <row r="14" spans="1:6" ht="15.6" customHeight="1" x14ac:dyDescent="0.2">
      <c r="A14" s="77" t="s">
        <v>46</v>
      </c>
      <c r="B14" s="5" t="s">
        <v>39</v>
      </c>
      <c r="C14" s="28">
        <v>53</v>
      </c>
      <c r="D14" s="28">
        <v>41</v>
      </c>
      <c r="E14" s="28">
        <v>17415</v>
      </c>
      <c r="F14" s="29">
        <v>243</v>
      </c>
    </row>
    <row r="15" spans="1:6" x14ac:dyDescent="0.2">
      <c r="A15" s="63"/>
      <c r="B15" s="5" t="s">
        <v>40</v>
      </c>
      <c r="C15" s="28">
        <v>6647</v>
      </c>
      <c r="D15" s="28">
        <v>346</v>
      </c>
      <c r="E15" s="28">
        <v>4556764</v>
      </c>
      <c r="F15" s="29">
        <v>22479</v>
      </c>
    </row>
    <row r="16" spans="1:6" x14ac:dyDescent="0.2">
      <c r="A16" s="63"/>
      <c r="B16" s="5" t="s">
        <v>41</v>
      </c>
      <c r="C16" s="28">
        <v>4176</v>
      </c>
      <c r="D16" s="28">
        <v>219</v>
      </c>
      <c r="E16" s="28">
        <v>1647124</v>
      </c>
      <c r="F16" s="29">
        <v>21602</v>
      </c>
    </row>
    <row r="17" spans="1:6" x14ac:dyDescent="0.2">
      <c r="A17" s="63"/>
      <c r="B17" s="5" t="s">
        <v>42</v>
      </c>
      <c r="C17" s="28">
        <v>34755</v>
      </c>
      <c r="D17" s="28">
        <v>526</v>
      </c>
      <c r="E17" s="28">
        <v>5776750</v>
      </c>
      <c r="F17" s="29">
        <v>8997</v>
      </c>
    </row>
    <row r="18" spans="1:6" x14ac:dyDescent="0.2">
      <c r="A18" s="63"/>
      <c r="B18" s="5" t="s">
        <v>43</v>
      </c>
      <c r="C18" s="28">
        <v>465</v>
      </c>
      <c r="D18" s="28">
        <v>31</v>
      </c>
      <c r="E18" s="28">
        <v>44015</v>
      </c>
      <c r="F18" s="29">
        <v>822</v>
      </c>
    </row>
    <row r="19" spans="1:6" x14ac:dyDescent="0.2">
      <c r="A19" s="63"/>
      <c r="B19" s="5" t="s">
        <v>44</v>
      </c>
      <c r="C19" s="28">
        <v>123</v>
      </c>
      <c r="D19" s="28">
        <v>44</v>
      </c>
      <c r="E19" s="28">
        <v>9737</v>
      </c>
      <c r="F19" s="29">
        <v>264</v>
      </c>
    </row>
    <row r="20" spans="1:6" s="31" customFormat="1" ht="15.6" customHeight="1" x14ac:dyDescent="0.2">
      <c r="A20" s="76"/>
      <c r="B20" s="30" t="s">
        <v>45</v>
      </c>
      <c r="C20" s="28">
        <v>46219</v>
      </c>
      <c r="D20" s="28">
        <v>1207</v>
      </c>
      <c r="E20" s="28">
        <v>12051805</v>
      </c>
      <c r="F20" s="29">
        <v>54407</v>
      </c>
    </row>
    <row r="21" spans="1:6" ht="15.6" customHeight="1" x14ac:dyDescent="0.2">
      <c r="A21" s="77" t="s">
        <v>47</v>
      </c>
      <c r="B21" s="5" t="s">
        <v>39</v>
      </c>
      <c r="C21" s="28">
        <v>7</v>
      </c>
      <c r="D21" s="28">
        <v>3</v>
      </c>
      <c r="E21" s="28">
        <v>49732</v>
      </c>
      <c r="F21" s="29">
        <v>16372</v>
      </c>
    </row>
    <row r="22" spans="1:6" x14ac:dyDescent="0.2">
      <c r="A22" s="63"/>
      <c r="B22" s="5" t="s">
        <v>40</v>
      </c>
      <c r="C22" s="28">
        <v>195</v>
      </c>
      <c r="D22" s="28">
        <v>43</v>
      </c>
      <c r="E22" s="28">
        <v>488160</v>
      </c>
      <c r="F22" s="29">
        <v>48608</v>
      </c>
    </row>
    <row r="23" spans="1:6" x14ac:dyDescent="0.2">
      <c r="A23" s="63"/>
      <c r="B23" s="5" t="s">
        <v>41</v>
      </c>
      <c r="C23" s="28">
        <v>509</v>
      </c>
      <c r="D23" s="28">
        <v>128</v>
      </c>
      <c r="E23" s="28">
        <v>583047</v>
      </c>
      <c r="F23" s="29">
        <v>69558</v>
      </c>
    </row>
    <row r="24" spans="1:6" x14ac:dyDescent="0.2">
      <c r="A24" s="63"/>
      <c r="B24" s="5" t="s">
        <v>42</v>
      </c>
      <c r="C24" s="28">
        <v>171</v>
      </c>
      <c r="D24" s="28">
        <v>13</v>
      </c>
      <c r="E24" s="28">
        <v>23641</v>
      </c>
      <c r="F24" s="29">
        <v>1799</v>
      </c>
    </row>
    <row r="25" spans="1:6" x14ac:dyDescent="0.2">
      <c r="A25" s="63"/>
      <c r="B25" s="5" t="s">
        <v>43</v>
      </c>
      <c r="C25" s="28">
        <v>3</v>
      </c>
      <c r="D25" s="28">
        <v>0</v>
      </c>
      <c r="E25" s="28">
        <v>482</v>
      </c>
      <c r="F25" s="29">
        <v>0</v>
      </c>
    </row>
    <row r="26" spans="1:6" x14ac:dyDescent="0.2">
      <c r="A26" s="63"/>
      <c r="B26" s="5" t="s">
        <v>44</v>
      </c>
      <c r="C26" s="28">
        <v>0</v>
      </c>
      <c r="D26" s="28">
        <v>0</v>
      </c>
      <c r="E26" s="28">
        <v>0</v>
      </c>
      <c r="F26" s="29">
        <v>0</v>
      </c>
    </row>
    <row r="27" spans="1:6" s="31" customFormat="1" ht="15.6" customHeight="1" x14ac:dyDescent="0.2">
      <c r="A27" s="76"/>
      <c r="B27" s="30" t="s">
        <v>45</v>
      </c>
      <c r="C27" s="28">
        <v>885</v>
      </c>
      <c r="D27" s="28">
        <v>187</v>
      </c>
      <c r="E27" s="28">
        <v>1145062</v>
      </c>
      <c r="F27" s="29">
        <v>136337</v>
      </c>
    </row>
    <row r="28" spans="1:6" ht="15.6" customHeight="1" x14ac:dyDescent="0.2">
      <c r="A28" s="66" t="s">
        <v>48</v>
      </c>
      <c r="B28" s="5" t="s">
        <v>39</v>
      </c>
      <c r="C28" s="28">
        <v>18</v>
      </c>
      <c r="D28" s="28">
        <v>1</v>
      </c>
      <c r="E28" s="28">
        <v>217174</v>
      </c>
      <c r="F28" s="29">
        <v>12671</v>
      </c>
    </row>
    <row r="29" spans="1:6" x14ac:dyDescent="0.2">
      <c r="A29" s="67"/>
      <c r="B29" s="5" t="s">
        <v>40</v>
      </c>
      <c r="C29" s="28">
        <v>579</v>
      </c>
      <c r="D29" s="28">
        <v>31</v>
      </c>
      <c r="E29" s="28">
        <v>518039</v>
      </c>
      <c r="F29" s="29">
        <v>7722</v>
      </c>
    </row>
    <row r="30" spans="1:6" x14ac:dyDescent="0.2">
      <c r="A30" s="67"/>
      <c r="B30" s="5" t="s">
        <v>41</v>
      </c>
      <c r="C30" s="28">
        <v>8785</v>
      </c>
      <c r="D30" s="28">
        <v>1021</v>
      </c>
      <c r="E30" s="28">
        <v>9168332</v>
      </c>
      <c r="F30" s="29">
        <v>724785</v>
      </c>
    </row>
    <row r="31" spans="1:6" x14ac:dyDescent="0.2">
      <c r="A31" s="67"/>
      <c r="B31" s="5" t="s">
        <v>42</v>
      </c>
      <c r="C31" s="28">
        <v>6135</v>
      </c>
      <c r="D31" s="28">
        <v>243</v>
      </c>
      <c r="E31" s="28">
        <v>357372</v>
      </c>
      <c r="F31" s="29">
        <v>11155</v>
      </c>
    </row>
    <row r="32" spans="1:6" x14ac:dyDescent="0.2">
      <c r="A32" s="67"/>
      <c r="B32" s="5" t="s">
        <v>43</v>
      </c>
      <c r="C32" s="28">
        <v>367</v>
      </c>
      <c r="D32" s="28">
        <v>14</v>
      </c>
      <c r="E32" s="28">
        <v>7278</v>
      </c>
      <c r="F32" s="29">
        <v>322</v>
      </c>
    </row>
    <row r="33" spans="1:6" x14ac:dyDescent="0.2">
      <c r="A33" s="67"/>
      <c r="B33" s="5" t="s">
        <v>44</v>
      </c>
      <c r="C33" s="28">
        <v>40</v>
      </c>
      <c r="D33" s="28">
        <v>11</v>
      </c>
      <c r="E33" s="28">
        <v>1305</v>
      </c>
      <c r="F33" s="29">
        <v>71</v>
      </c>
    </row>
    <row r="34" spans="1:6" s="31" customFormat="1" ht="15.6" customHeight="1" x14ac:dyDescent="0.2">
      <c r="A34" s="68"/>
      <c r="B34" s="32" t="s">
        <v>45</v>
      </c>
      <c r="C34" s="33">
        <v>15924</v>
      </c>
      <c r="D34" s="33">
        <v>1321</v>
      </c>
      <c r="E34" s="33">
        <v>10269500</v>
      </c>
      <c r="F34" s="34">
        <v>756726</v>
      </c>
    </row>
    <row r="36" spans="1:6" x14ac:dyDescent="0.2">
      <c r="F36" s="4" t="s">
        <v>24</v>
      </c>
    </row>
    <row r="37" spans="1:6" x14ac:dyDescent="0.2">
      <c r="A37" s="1"/>
      <c r="F37" s="4" t="s">
        <v>24</v>
      </c>
    </row>
    <row r="38" spans="1:6" x14ac:dyDescent="0.2">
      <c r="A38" s="2"/>
      <c r="B38" s="2"/>
      <c r="C38" s="2"/>
      <c r="D38" s="2"/>
      <c r="E38" s="3"/>
      <c r="F38" s="2"/>
    </row>
    <row r="39" spans="1:6" x14ac:dyDescent="0.2">
      <c r="F39" s="3" t="s">
        <v>61</v>
      </c>
    </row>
    <row r="40" spans="1:6" ht="20.100000000000001" customHeight="1" x14ac:dyDescent="0.2">
      <c r="A40" s="69" t="s">
        <v>32</v>
      </c>
      <c r="B40" s="70" t="s">
        <v>33</v>
      </c>
      <c r="C40" s="54" t="s">
        <v>34</v>
      </c>
      <c r="D40" s="72"/>
      <c r="E40" s="54" t="s">
        <v>35</v>
      </c>
      <c r="F40" s="73"/>
    </row>
    <row r="41" spans="1:6" ht="20.100000000000001" customHeight="1" x14ac:dyDescent="0.2">
      <c r="A41" s="61"/>
      <c r="B41" s="71"/>
      <c r="C41" s="74" t="s">
        <v>10</v>
      </c>
      <c r="D41" s="23"/>
      <c r="E41" s="57" t="s">
        <v>36</v>
      </c>
      <c r="F41" s="24"/>
    </row>
    <row r="42" spans="1:6" ht="37.35" customHeight="1" x14ac:dyDescent="0.2">
      <c r="A42" s="61"/>
      <c r="B42" s="71"/>
      <c r="C42" s="58"/>
      <c r="D42" s="25" t="s">
        <v>7</v>
      </c>
      <c r="E42" s="58"/>
      <c r="F42" s="26" t="s">
        <v>37</v>
      </c>
    </row>
    <row r="43" spans="1:6" ht="15.6" customHeight="1" x14ac:dyDescent="0.2">
      <c r="A43" s="60" t="s">
        <v>44</v>
      </c>
      <c r="B43" s="27" t="s">
        <v>39</v>
      </c>
      <c r="C43" s="28">
        <v>3</v>
      </c>
      <c r="D43" s="28">
        <v>0</v>
      </c>
      <c r="E43" s="28">
        <v>712</v>
      </c>
      <c r="F43" s="29">
        <v>0</v>
      </c>
    </row>
    <row r="44" spans="1:6" x14ac:dyDescent="0.2">
      <c r="A44" s="61"/>
      <c r="B44" s="5" t="s">
        <v>40</v>
      </c>
      <c r="C44" s="28">
        <v>842</v>
      </c>
      <c r="D44" s="28">
        <v>74</v>
      </c>
      <c r="E44" s="28">
        <v>65302</v>
      </c>
      <c r="F44" s="29">
        <v>3098</v>
      </c>
    </row>
    <row r="45" spans="1:6" x14ac:dyDescent="0.2">
      <c r="A45" s="61"/>
      <c r="B45" s="5" t="s">
        <v>41</v>
      </c>
      <c r="C45" s="28">
        <v>1605</v>
      </c>
      <c r="D45" s="28">
        <v>117</v>
      </c>
      <c r="E45" s="28">
        <v>547635</v>
      </c>
      <c r="F45" s="29">
        <v>25276</v>
      </c>
    </row>
    <row r="46" spans="1:6" x14ac:dyDescent="0.2">
      <c r="A46" s="61"/>
      <c r="B46" s="5" t="s">
        <v>42</v>
      </c>
      <c r="C46" s="28">
        <v>9514</v>
      </c>
      <c r="D46" s="28">
        <v>814</v>
      </c>
      <c r="E46" s="28">
        <v>230527</v>
      </c>
      <c r="F46" s="29">
        <v>11220</v>
      </c>
    </row>
    <row r="47" spans="1:6" x14ac:dyDescent="0.2">
      <c r="A47" s="61"/>
      <c r="B47" s="5" t="s">
        <v>43</v>
      </c>
      <c r="C47" s="28">
        <v>231</v>
      </c>
      <c r="D47" s="28">
        <v>10</v>
      </c>
      <c r="E47" s="28">
        <v>2798</v>
      </c>
      <c r="F47" s="29">
        <v>214</v>
      </c>
    </row>
    <row r="48" spans="1:6" x14ac:dyDescent="0.2">
      <c r="A48" s="61"/>
      <c r="B48" s="5" t="s">
        <v>44</v>
      </c>
      <c r="C48" s="28">
        <v>168</v>
      </c>
      <c r="D48" s="28">
        <v>91</v>
      </c>
      <c r="E48" s="28">
        <v>2718</v>
      </c>
      <c r="F48" s="29">
        <v>779</v>
      </c>
    </row>
    <row r="49" spans="1:6" s="31" customFormat="1" ht="15.6" customHeight="1" x14ac:dyDescent="0.2">
      <c r="A49" s="61"/>
      <c r="B49" s="30" t="s">
        <v>45</v>
      </c>
      <c r="C49" s="28">
        <v>12363</v>
      </c>
      <c r="D49" s="28">
        <v>1106</v>
      </c>
      <c r="E49" s="28">
        <v>849692</v>
      </c>
      <c r="F49" s="29">
        <v>40587</v>
      </c>
    </row>
    <row r="50" spans="1:6" ht="15.6" customHeight="1" x14ac:dyDescent="0.2">
      <c r="A50" s="62" t="s">
        <v>23</v>
      </c>
      <c r="B50" s="5" t="s">
        <v>39</v>
      </c>
      <c r="C50" s="46">
        <f>SUM(C7,C14,C21,C28,C43)</f>
        <v>95</v>
      </c>
      <c r="D50" s="28">
        <f>SUM(D7,D14,D21,D28,D43)</f>
        <v>50</v>
      </c>
      <c r="E50" s="28">
        <f>SUM(E7,E14,E21,E28,E43)</f>
        <v>310870</v>
      </c>
      <c r="F50" s="29">
        <f>SUM(F7,F14,F21,F28,F43)</f>
        <v>31552</v>
      </c>
    </row>
    <row r="51" spans="1:6" x14ac:dyDescent="0.2">
      <c r="A51" s="63"/>
      <c r="B51" s="5" t="s">
        <v>40</v>
      </c>
      <c r="C51" s="46">
        <f t="shared" ref="C51:F56" si="0">SUM(C8,C15,C22,C29,C44)</f>
        <v>8594</v>
      </c>
      <c r="D51" s="28">
        <f t="shared" si="0"/>
        <v>518</v>
      </c>
      <c r="E51" s="28">
        <f t="shared" si="0"/>
        <v>5840956</v>
      </c>
      <c r="F51" s="29">
        <f t="shared" si="0"/>
        <v>85894</v>
      </c>
    </row>
    <row r="52" spans="1:6" x14ac:dyDescent="0.2">
      <c r="A52" s="63"/>
      <c r="B52" s="5" t="s">
        <v>41</v>
      </c>
      <c r="C52" s="46">
        <f t="shared" si="0"/>
        <v>20971</v>
      </c>
      <c r="D52" s="28">
        <f t="shared" si="0"/>
        <v>2051</v>
      </c>
      <c r="E52" s="28">
        <f t="shared" si="0"/>
        <v>16411411</v>
      </c>
      <c r="F52" s="29">
        <f t="shared" si="0"/>
        <v>950978</v>
      </c>
    </row>
    <row r="53" spans="1:6" x14ac:dyDescent="0.2">
      <c r="A53" s="63"/>
      <c r="B53" s="5" t="s">
        <v>42</v>
      </c>
      <c r="C53" s="46">
        <f t="shared" si="0"/>
        <v>53702</v>
      </c>
      <c r="D53" s="28">
        <f t="shared" si="0"/>
        <v>1714</v>
      </c>
      <c r="E53" s="28">
        <f t="shared" si="0"/>
        <v>6860701</v>
      </c>
      <c r="F53" s="29">
        <f t="shared" si="0"/>
        <v>38875</v>
      </c>
    </row>
    <row r="54" spans="1:6" x14ac:dyDescent="0.2">
      <c r="A54" s="63"/>
      <c r="B54" s="5" t="s">
        <v>43</v>
      </c>
      <c r="C54" s="46">
        <f t="shared" si="0"/>
        <v>1104</v>
      </c>
      <c r="D54" s="28">
        <f t="shared" si="0"/>
        <v>59</v>
      </c>
      <c r="E54" s="28">
        <f t="shared" si="0"/>
        <v>56890</v>
      </c>
      <c r="F54" s="29">
        <f t="shared" si="0"/>
        <v>1462</v>
      </c>
    </row>
    <row r="55" spans="1:6" x14ac:dyDescent="0.2">
      <c r="A55" s="63"/>
      <c r="B55" s="5" t="s">
        <v>44</v>
      </c>
      <c r="C55" s="46">
        <f t="shared" si="0"/>
        <v>345</v>
      </c>
      <c r="D55" s="28">
        <f t="shared" si="0"/>
        <v>146</v>
      </c>
      <c r="E55" s="28">
        <f t="shared" si="0"/>
        <v>14779</v>
      </c>
      <c r="F55" s="29">
        <f t="shared" si="0"/>
        <v>1114</v>
      </c>
    </row>
    <row r="56" spans="1:6" s="31" customFormat="1" ht="15.6" customHeight="1" x14ac:dyDescent="0.2">
      <c r="A56" s="64"/>
      <c r="B56" s="32" t="s">
        <v>45</v>
      </c>
      <c r="C56" s="35">
        <f t="shared" si="0"/>
        <v>84811</v>
      </c>
      <c r="D56" s="33">
        <f t="shared" si="0"/>
        <v>4538</v>
      </c>
      <c r="E56" s="33">
        <f t="shared" si="0"/>
        <v>29495607</v>
      </c>
      <c r="F56" s="34">
        <f t="shared" si="0"/>
        <v>1109875</v>
      </c>
    </row>
    <row r="74" spans="1:6" x14ac:dyDescent="0.2">
      <c r="A74" s="1"/>
    </row>
    <row r="75" spans="1:6" x14ac:dyDescent="0.2">
      <c r="A75" s="2"/>
      <c r="B75" s="2"/>
      <c r="C75" s="2"/>
      <c r="D75" s="2"/>
      <c r="E75" s="3"/>
      <c r="F75" s="2"/>
    </row>
    <row r="76" spans="1:6" x14ac:dyDescent="0.2">
      <c r="E76" s="3" t="s">
        <v>62</v>
      </c>
    </row>
    <row r="77" spans="1:6" ht="20.100000000000001" customHeight="1" x14ac:dyDescent="0.2">
      <c r="A77" s="69" t="s">
        <v>32</v>
      </c>
      <c r="B77" s="70" t="s">
        <v>33</v>
      </c>
      <c r="C77" s="54" t="s">
        <v>51</v>
      </c>
      <c r="D77" s="72"/>
      <c r="E77" s="36" t="s">
        <v>6</v>
      </c>
      <c r="F77" s="37"/>
    </row>
    <row r="78" spans="1:6" ht="20.100000000000001" customHeight="1" x14ac:dyDescent="0.2">
      <c r="A78" s="61"/>
      <c r="B78" s="71"/>
      <c r="C78" s="57" t="s">
        <v>52</v>
      </c>
      <c r="D78" s="23"/>
      <c r="E78" s="38" t="s">
        <v>13</v>
      </c>
      <c r="F78" s="39"/>
    </row>
    <row r="79" spans="1:6" ht="37.35" customHeight="1" x14ac:dyDescent="0.2">
      <c r="A79" s="61"/>
      <c r="B79" s="71"/>
      <c r="C79" s="58"/>
      <c r="D79" s="22" t="s">
        <v>53</v>
      </c>
      <c r="E79" s="40" t="s">
        <v>55</v>
      </c>
      <c r="F79" s="41"/>
    </row>
    <row r="80" spans="1:6" ht="15.6" customHeight="1" x14ac:dyDescent="0.2">
      <c r="A80" s="60" t="s">
        <v>38</v>
      </c>
      <c r="B80" s="27" t="s">
        <v>39</v>
      </c>
      <c r="C80" s="28">
        <v>3159814</v>
      </c>
      <c r="D80" s="28">
        <v>215008</v>
      </c>
      <c r="E80" s="28">
        <f t="shared" ref="E80:E107" si="1">IF(OR(C80="-",E7="-"),"-",ROUND(C80*1000/E7,0))</f>
        <v>122298</v>
      </c>
      <c r="F80" s="42"/>
    </row>
    <row r="81" spans="1:6" x14ac:dyDescent="0.2">
      <c r="A81" s="61"/>
      <c r="B81" s="5" t="s">
        <v>40</v>
      </c>
      <c r="C81" s="28">
        <v>24311196</v>
      </c>
      <c r="D81" s="28">
        <v>363519</v>
      </c>
      <c r="E81" s="28">
        <f t="shared" si="1"/>
        <v>114303</v>
      </c>
      <c r="F81" s="42"/>
    </row>
    <row r="82" spans="1:6" x14ac:dyDescent="0.2">
      <c r="A82" s="61"/>
      <c r="B82" s="5" t="s">
        <v>41</v>
      </c>
      <c r="C82" s="28">
        <v>377320868</v>
      </c>
      <c r="D82" s="28">
        <v>10087606</v>
      </c>
      <c r="E82" s="28">
        <f t="shared" si="1"/>
        <v>84501</v>
      </c>
      <c r="F82" s="42"/>
    </row>
    <row r="83" spans="1:6" x14ac:dyDescent="0.2">
      <c r="A83" s="61"/>
      <c r="B83" s="5" t="s">
        <v>42</v>
      </c>
      <c r="C83" s="28">
        <v>29531827</v>
      </c>
      <c r="D83" s="28">
        <v>354844</v>
      </c>
      <c r="E83" s="28">
        <f t="shared" si="1"/>
        <v>62513</v>
      </c>
      <c r="F83" s="42"/>
    </row>
    <row r="84" spans="1:6" x14ac:dyDescent="0.2">
      <c r="A84" s="61"/>
      <c r="B84" s="5" t="s">
        <v>43</v>
      </c>
      <c r="C84" s="28">
        <v>173068</v>
      </c>
      <c r="D84" s="28">
        <v>5170</v>
      </c>
      <c r="E84" s="28">
        <f t="shared" si="1"/>
        <v>74695</v>
      </c>
      <c r="F84" s="42"/>
    </row>
    <row r="85" spans="1:6" x14ac:dyDescent="0.2">
      <c r="A85" s="61"/>
      <c r="B85" s="5" t="s">
        <v>44</v>
      </c>
      <c r="C85" s="28">
        <v>55713</v>
      </c>
      <c r="D85" s="28">
        <v>0</v>
      </c>
      <c r="E85" s="28">
        <f t="shared" si="1"/>
        <v>54674</v>
      </c>
      <c r="F85" s="43"/>
    </row>
    <row r="86" spans="1:6" s="31" customFormat="1" ht="15.6" customHeight="1" x14ac:dyDescent="0.2">
      <c r="A86" s="61"/>
      <c r="B86" s="30" t="s">
        <v>45</v>
      </c>
      <c r="C86" s="28">
        <v>434552486</v>
      </c>
      <c r="D86" s="28">
        <v>11026147</v>
      </c>
      <c r="E86" s="28">
        <f t="shared" si="1"/>
        <v>83898</v>
      </c>
      <c r="F86" s="44"/>
    </row>
    <row r="87" spans="1:6" ht="15.6" customHeight="1" x14ac:dyDescent="0.2">
      <c r="A87" s="65" t="s">
        <v>46</v>
      </c>
      <c r="B87" s="5" t="s">
        <v>39</v>
      </c>
      <c r="C87" s="28">
        <v>1632903</v>
      </c>
      <c r="D87" s="28">
        <v>44281</v>
      </c>
      <c r="E87" s="28">
        <f t="shared" si="1"/>
        <v>93764</v>
      </c>
      <c r="F87" s="42"/>
    </row>
    <row r="88" spans="1:6" x14ac:dyDescent="0.2">
      <c r="A88" s="61"/>
      <c r="B88" s="5" t="s">
        <v>40</v>
      </c>
      <c r="C88" s="28">
        <v>461779888</v>
      </c>
      <c r="D88" s="28">
        <v>2259291</v>
      </c>
      <c r="E88" s="28">
        <f t="shared" si="1"/>
        <v>101339</v>
      </c>
      <c r="F88" s="42"/>
    </row>
    <row r="89" spans="1:6" x14ac:dyDescent="0.2">
      <c r="A89" s="61"/>
      <c r="B89" s="5" t="s">
        <v>41</v>
      </c>
      <c r="C89" s="28">
        <v>137478083</v>
      </c>
      <c r="D89" s="28">
        <v>1683203</v>
      </c>
      <c r="E89" s="28">
        <f t="shared" si="1"/>
        <v>83466</v>
      </c>
      <c r="F89" s="42"/>
    </row>
    <row r="90" spans="1:6" x14ac:dyDescent="0.2">
      <c r="A90" s="61"/>
      <c r="B90" s="5" t="s">
        <v>42</v>
      </c>
      <c r="C90" s="28">
        <v>449133501</v>
      </c>
      <c r="D90" s="28">
        <v>564675</v>
      </c>
      <c r="E90" s="28">
        <f t="shared" si="1"/>
        <v>77748</v>
      </c>
      <c r="F90" s="42"/>
    </row>
    <row r="91" spans="1:6" x14ac:dyDescent="0.2">
      <c r="A91" s="61"/>
      <c r="B91" s="5" t="s">
        <v>43</v>
      </c>
      <c r="C91" s="28">
        <v>3450938</v>
      </c>
      <c r="D91" s="28">
        <v>56399</v>
      </c>
      <c r="E91" s="28">
        <f t="shared" si="1"/>
        <v>78404</v>
      </c>
      <c r="F91" s="42"/>
    </row>
    <row r="92" spans="1:6" x14ac:dyDescent="0.2">
      <c r="A92" s="61"/>
      <c r="B92" s="5" t="s">
        <v>44</v>
      </c>
      <c r="C92" s="28">
        <v>705279</v>
      </c>
      <c r="D92" s="28">
        <v>10439</v>
      </c>
      <c r="E92" s="28">
        <f t="shared" si="1"/>
        <v>72433</v>
      </c>
      <c r="F92" s="43"/>
    </row>
    <row r="93" spans="1:6" s="31" customFormat="1" ht="15.6" customHeight="1" x14ac:dyDescent="0.2">
      <c r="A93" s="61"/>
      <c r="B93" s="30" t="s">
        <v>45</v>
      </c>
      <c r="C93" s="28">
        <v>1054180592</v>
      </c>
      <c r="D93" s="28">
        <v>4618288</v>
      </c>
      <c r="E93" s="28">
        <f t="shared" si="1"/>
        <v>87471</v>
      </c>
      <c r="F93" s="44"/>
    </row>
    <row r="94" spans="1:6" ht="15.6" customHeight="1" x14ac:dyDescent="0.2">
      <c r="A94" s="65" t="s">
        <v>47</v>
      </c>
      <c r="B94" s="5" t="s">
        <v>39</v>
      </c>
      <c r="C94" s="28">
        <v>6744661</v>
      </c>
      <c r="D94" s="28">
        <v>2213452</v>
      </c>
      <c r="E94" s="28">
        <f t="shared" si="1"/>
        <v>135620</v>
      </c>
      <c r="F94" s="42"/>
    </row>
    <row r="95" spans="1:6" x14ac:dyDescent="0.2">
      <c r="A95" s="61"/>
      <c r="B95" s="5" t="s">
        <v>40</v>
      </c>
      <c r="C95" s="28">
        <v>64217233</v>
      </c>
      <c r="D95" s="28">
        <v>5971612</v>
      </c>
      <c r="E95" s="28">
        <f t="shared" si="1"/>
        <v>131550</v>
      </c>
      <c r="F95" s="42"/>
    </row>
    <row r="96" spans="1:6" x14ac:dyDescent="0.2">
      <c r="A96" s="61"/>
      <c r="B96" s="5" t="s">
        <v>41</v>
      </c>
      <c r="C96" s="28">
        <v>69424690</v>
      </c>
      <c r="D96" s="28">
        <v>8384459</v>
      </c>
      <c r="E96" s="28">
        <f t="shared" si="1"/>
        <v>119072</v>
      </c>
      <c r="F96" s="42"/>
    </row>
    <row r="97" spans="1:6" x14ac:dyDescent="0.2">
      <c r="A97" s="61"/>
      <c r="B97" s="5" t="s">
        <v>42</v>
      </c>
      <c r="C97" s="28">
        <v>1906724</v>
      </c>
      <c r="D97" s="28">
        <v>130731</v>
      </c>
      <c r="E97" s="28">
        <f t="shared" si="1"/>
        <v>80653</v>
      </c>
      <c r="F97" s="42"/>
    </row>
    <row r="98" spans="1:6" x14ac:dyDescent="0.2">
      <c r="A98" s="61"/>
      <c r="B98" s="5" t="s">
        <v>43</v>
      </c>
      <c r="C98" s="28">
        <v>34942</v>
      </c>
      <c r="D98" s="28">
        <v>0</v>
      </c>
      <c r="E98" s="28">
        <f t="shared" si="1"/>
        <v>72494</v>
      </c>
      <c r="F98" s="42"/>
    </row>
    <row r="99" spans="1:6" x14ac:dyDescent="0.2">
      <c r="A99" s="61"/>
      <c r="B99" s="5" t="s">
        <v>44</v>
      </c>
      <c r="C99" s="28">
        <v>0</v>
      </c>
      <c r="D99" s="28">
        <v>0</v>
      </c>
      <c r="E99" s="28" t="s">
        <v>68</v>
      </c>
      <c r="F99" s="43"/>
    </row>
    <row r="100" spans="1:6" s="31" customFormat="1" ht="15.6" customHeight="1" x14ac:dyDescent="0.2">
      <c r="A100" s="61"/>
      <c r="B100" s="30" t="s">
        <v>45</v>
      </c>
      <c r="C100" s="28">
        <v>142328250</v>
      </c>
      <c r="D100" s="28">
        <v>16700254</v>
      </c>
      <c r="E100" s="28">
        <f t="shared" si="1"/>
        <v>124297</v>
      </c>
      <c r="F100" s="44"/>
    </row>
    <row r="101" spans="1:6" ht="15.6" customHeight="1" x14ac:dyDescent="0.2">
      <c r="A101" s="66" t="s">
        <v>48</v>
      </c>
      <c r="B101" s="5" t="s">
        <v>39</v>
      </c>
      <c r="C101" s="28">
        <v>16834114</v>
      </c>
      <c r="D101" s="28">
        <v>1076362</v>
      </c>
      <c r="E101" s="28">
        <f t="shared" si="1"/>
        <v>77514</v>
      </c>
      <c r="F101" s="42"/>
    </row>
    <row r="102" spans="1:6" x14ac:dyDescent="0.2">
      <c r="A102" s="67"/>
      <c r="B102" s="5" t="s">
        <v>40</v>
      </c>
      <c r="C102" s="28">
        <v>37346259</v>
      </c>
      <c r="D102" s="28">
        <v>542940</v>
      </c>
      <c r="E102" s="28">
        <f t="shared" si="1"/>
        <v>72092</v>
      </c>
      <c r="F102" s="42"/>
    </row>
    <row r="103" spans="1:6" x14ac:dyDescent="0.2">
      <c r="A103" s="67"/>
      <c r="B103" s="5" t="s">
        <v>41</v>
      </c>
      <c r="C103" s="28">
        <v>606362485</v>
      </c>
      <c r="D103" s="28">
        <v>49219377</v>
      </c>
      <c r="E103" s="28">
        <f t="shared" si="1"/>
        <v>66137</v>
      </c>
      <c r="F103" s="42"/>
    </row>
    <row r="104" spans="1:6" x14ac:dyDescent="0.2">
      <c r="A104" s="67"/>
      <c r="B104" s="5" t="s">
        <v>42</v>
      </c>
      <c r="C104" s="28">
        <v>11780242</v>
      </c>
      <c r="D104" s="28">
        <v>373117</v>
      </c>
      <c r="E104" s="28">
        <f t="shared" si="1"/>
        <v>32964</v>
      </c>
      <c r="F104" s="42"/>
    </row>
    <row r="105" spans="1:6" x14ac:dyDescent="0.2">
      <c r="A105" s="67"/>
      <c r="B105" s="5" t="s">
        <v>43</v>
      </c>
      <c r="C105" s="28">
        <v>331579</v>
      </c>
      <c r="D105" s="28">
        <v>4903</v>
      </c>
      <c r="E105" s="28">
        <f t="shared" si="1"/>
        <v>45559</v>
      </c>
      <c r="F105" s="42"/>
    </row>
    <row r="106" spans="1:6" x14ac:dyDescent="0.2">
      <c r="A106" s="67"/>
      <c r="B106" s="5" t="s">
        <v>44</v>
      </c>
      <c r="C106" s="28">
        <v>46690</v>
      </c>
      <c r="D106" s="28">
        <v>3203</v>
      </c>
      <c r="E106" s="28">
        <f t="shared" si="1"/>
        <v>35778</v>
      </c>
      <c r="F106" s="43"/>
    </row>
    <row r="107" spans="1:6" s="31" customFormat="1" ht="15.6" customHeight="1" x14ac:dyDescent="0.2">
      <c r="A107" s="68"/>
      <c r="B107" s="32" t="s">
        <v>45</v>
      </c>
      <c r="C107" s="33">
        <v>672701369</v>
      </c>
      <c r="D107" s="33">
        <v>51219902</v>
      </c>
      <c r="E107" s="34">
        <f t="shared" si="1"/>
        <v>65505</v>
      </c>
      <c r="F107" s="44"/>
    </row>
    <row r="109" spans="1:6" x14ac:dyDescent="0.2">
      <c r="E109" s="4" t="s">
        <v>24</v>
      </c>
    </row>
    <row r="110" spans="1:6" x14ac:dyDescent="0.2">
      <c r="A110" s="1"/>
      <c r="E110" s="4" t="s">
        <v>24</v>
      </c>
    </row>
    <row r="111" spans="1:6" x14ac:dyDescent="0.2">
      <c r="A111" s="2"/>
      <c r="B111" s="2"/>
      <c r="C111" s="2"/>
      <c r="D111" s="2"/>
      <c r="E111" s="3"/>
      <c r="F111" s="2"/>
    </row>
    <row r="112" spans="1:6" x14ac:dyDescent="0.2">
      <c r="E112" s="3" t="s">
        <v>63</v>
      </c>
    </row>
    <row r="113" spans="1:6" ht="20.100000000000001" customHeight="1" x14ac:dyDescent="0.2">
      <c r="A113" s="69" t="s">
        <v>32</v>
      </c>
      <c r="B113" s="70" t="s">
        <v>33</v>
      </c>
      <c r="C113" s="54" t="s">
        <v>51</v>
      </c>
      <c r="D113" s="72"/>
      <c r="E113" s="36" t="s">
        <v>6</v>
      </c>
      <c r="F113" s="37"/>
    </row>
    <row r="114" spans="1:6" ht="20.100000000000001" customHeight="1" x14ac:dyDescent="0.2">
      <c r="A114" s="61"/>
      <c r="B114" s="71"/>
      <c r="C114" s="57" t="s">
        <v>52</v>
      </c>
      <c r="D114" s="23"/>
      <c r="E114" s="38" t="s">
        <v>13</v>
      </c>
      <c r="F114" s="39"/>
    </row>
    <row r="115" spans="1:6" ht="37.35" customHeight="1" x14ac:dyDescent="0.2">
      <c r="A115" s="61"/>
      <c r="B115" s="71"/>
      <c r="C115" s="58"/>
      <c r="D115" s="22" t="s">
        <v>53</v>
      </c>
      <c r="E115" s="40" t="s">
        <v>55</v>
      </c>
      <c r="F115" s="41"/>
    </row>
    <row r="116" spans="1:6" ht="15.6" customHeight="1" x14ac:dyDescent="0.2">
      <c r="A116" s="60" t="s">
        <v>44</v>
      </c>
      <c r="B116" s="27" t="s">
        <v>39</v>
      </c>
      <c r="C116" s="28">
        <v>94295</v>
      </c>
      <c r="D116" s="28">
        <v>0</v>
      </c>
      <c r="E116" s="28">
        <f t="shared" ref="E116:E129" si="2">IF(OR(C116="-",E43="-"),"-",ROUND(C116*1000/E43,0))</f>
        <v>132437</v>
      </c>
      <c r="F116" s="42"/>
    </row>
    <row r="117" spans="1:6" x14ac:dyDescent="0.2">
      <c r="A117" s="61"/>
      <c r="B117" s="5" t="s">
        <v>40</v>
      </c>
      <c r="C117" s="28">
        <v>5330177</v>
      </c>
      <c r="D117" s="28">
        <v>169850</v>
      </c>
      <c r="E117" s="28">
        <f t="shared" si="2"/>
        <v>81623</v>
      </c>
      <c r="F117" s="42"/>
    </row>
    <row r="118" spans="1:6" x14ac:dyDescent="0.2">
      <c r="A118" s="61"/>
      <c r="B118" s="5" t="s">
        <v>41</v>
      </c>
      <c r="C118" s="28">
        <v>33354898</v>
      </c>
      <c r="D118" s="28">
        <v>2085011</v>
      </c>
      <c r="E118" s="28">
        <f t="shared" si="2"/>
        <v>60907</v>
      </c>
      <c r="F118" s="42"/>
    </row>
    <row r="119" spans="1:6" x14ac:dyDescent="0.2">
      <c r="A119" s="61"/>
      <c r="B119" s="5" t="s">
        <v>42</v>
      </c>
      <c r="C119" s="28">
        <v>7218653</v>
      </c>
      <c r="D119" s="28">
        <v>259128</v>
      </c>
      <c r="E119" s="28">
        <f t="shared" si="2"/>
        <v>31314</v>
      </c>
      <c r="F119" s="42"/>
    </row>
    <row r="120" spans="1:6" x14ac:dyDescent="0.2">
      <c r="A120" s="61"/>
      <c r="B120" s="5" t="s">
        <v>43</v>
      </c>
      <c r="C120" s="28">
        <v>128325</v>
      </c>
      <c r="D120" s="28">
        <v>3442</v>
      </c>
      <c r="E120" s="28">
        <f t="shared" si="2"/>
        <v>45863</v>
      </c>
      <c r="F120" s="42"/>
    </row>
    <row r="121" spans="1:6" x14ac:dyDescent="0.2">
      <c r="A121" s="61"/>
      <c r="B121" s="5" t="s">
        <v>44</v>
      </c>
      <c r="C121" s="28">
        <v>63822</v>
      </c>
      <c r="D121" s="28">
        <v>12011</v>
      </c>
      <c r="E121" s="28">
        <f t="shared" si="2"/>
        <v>23481</v>
      </c>
      <c r="F121" s="43"/>
    </row>
    <row r="122" spans="1:6" s="31" customFormat="1" ht="15.6" customHeight="1" x14ac:dyDescent="0.2">
      <c r="A122" s="61"/>
      <c r="B122" s="30" t="s">
        <v>45</v>
      </c>
      <c r="C122" s="28">
        <v>46190170</v>
      </c>
      <c r="D122" s="28">
        <v>2529442</v>
      </c>
      <c r="E122" s="28">
        <f t="shared" si="2"/>
        <v>54361</v>
      </c>
      <c r="F122" s="44"/>
    </row>
    <row r="123" spans="1:6" ht="15.6" customHeight="1" x14ac:dyDescent="0.2">
      <c r="A123" s="62" t="s">
        <v>23</v>
      </c>
      <c r="B123" s="5" t="s">
        <v>39</v>
      </c>
      <c r="C123" s="28">
        <f>SUM(C80,C87,C94,C101,C116)</f>
        <v>28465787</v>
      </c>
      <c r="D123" s="28">
        <f>SUM(D80,D87,D94,D101,D116)</f>
        <v>3549103</v>
      </c>
      <c r="E123" s="28">
        <f t="shared" si="2"/>
        <v>91568</v>
      </c>
      <c r="F123" s="42"/>
    </row>
    <row r="124" spans="1:6" x14ac:dyDescent="0.2">
      <c r="A124" s="63"/>
      <c r="B124" s="5" t="s">
        <v>40</v>
      </c>
      <c r="C124" s="28">
        <f t="shared" ref="C124:D129" si="3">SUM(C81,C88,C95,C102,C117)</f>
        <v>592984753</v>
      </c>
      <c r="D124" s="28">
        <f t="shared" si="3"/>
        <v>9307212</v>
      </c>
      <c r="E124" s="28">
        <f t="shared" si="2"/>
        <v>101522</v>
      </c>
      <c r="F124" s="42"/>
    </row>
    <row r="125" spans="1:6" x14ac:dyDescent="0.2">
      <c r="A125" s="63"/>
      <c r="B125" s="5" t="s">
        <v>41</v>
      </c>
      <c r="C125" s="28">
        <f t="shared" si="3"/>
        <v>1223941024</v>
      </c>
      <c r="D125" s="28">
        <f t="shared" si="3"/>
        <v>71459656</v>
      </c>
      <c r="E125" s="28">
        <f t="shared" si="2"/>
        <v>74579</v>
      </c>
      <c r="F125" s="42"/>
    </row>
    <row r="126" spans="1:6" x14ac:dyDescent="0.2">
      <c r="A126" s="63"/>
      <c r="B126" s="5" t="s">
        <v>42</v>
      </c>
      <c r="C126" s="28">
        <f t="shared" si="3"/>
        <v>499570947</v>
      </c>
      <c r="D126" s="28">
        <f t="shared" si="3"/>
        <v>1682495</v>
      </c>
      <c r="E126" s="28">
        <f t="shared" si="2"/>
        <v>72816</v>
      </c>
      <c r="F126" s="42"/>
    </row>
    <row r="127" spans="1:6" x14ac:dyDescent="0.2">
      <c r="A127" s="63"/>
      <c r="B127" s="5" t="s">
        <v>43</v>
      </c>
      <c r="C127" s="28">
        <f t="shared" si="3"/>
        <v>4118852</v>
      </c>
      <c r="D127" s="28">
        <f t="shared" si="3"/>
        <v>69914</v>
      </c>
      <c r="E127" s="28">
        <f t="shared" si="2"/>
        <v>72400</v>
      </c>
      <c r="F127" s="42"/>
    </row>
    <row r="128" spans="1:6" x14ac:dyDescent="0.2">
      <c r="A128" s="63"/>
      <c r="B128" s="5" t="s">
        <v>44</v>
      </c>
      <c r="C128" s="28">
        <f t="shared" si="3"/>
        <v>871504</v>
      </c>
      <c r="D128" s="28">
        <f t="shared" si="3"/>
        <v>25653</v>
      </c>
      <c r="E128" s="28">
        <f t="shared" si="2"/>
        <v>58969</v>
      </c>
      <c r="F128" s="43"/>
    </row>
    <row r="129" spans="1:6" s="31" customFormat="1" ht="15.6" customHeight="1" x14ac:dyDescent="0.2">
      <c r="A129" s="64"/>
      <c r="B129" s="32" t="s">
        <v>45</v>
      </c>
      <c r="C129" s="35">
        <f t="shared" si="3"/>
        <v>2349952867</v>
      </c>
      <c r="D129" s="33">
        <f t="shared" si="3"/>
        <v>86094033</v>
      </c>
      <c r="E129" s="34">
        <f t="shared" si="2"/>
        <v>79671</v>
      </c>
      <c r="F129" s="44"/>
    </row>
  </sheetData>
  <mergeCells count="32">
    <mergeCell ref="A4:A6"/>
    <mergeCell ref="B4:B6"/>
    <mergeCell ref="C4:D4"/>
    <mergeCell ref="E4:F4"/>
    <mergeCell ref="C5:C6"/>
    <mergeCell ref="E5:E6"/>
    <mergeCell ref="A50:A56"/>
    <mergeCell ref="A7:A13"/>
    <mergeCell ref="A14:A20"/>
    <mergeCell ref="A21:A27"/>
    <mergeCell ref="A28:A34"/>
    <mergeCell ref="A40:A42"/>
    <mergeCell ref="C40:D40"/>
    <mergeCell ref="E40:F40"/>
    <mergeCell ref="C41:C42"/>
    <mergeCell ref="E41:E42"/>
    <mergeCell ref="A43:A49"/>
    <mergeCell ref="B40:B42"/>
    <mergeCell ref="B113:B115"/>
    <mergeCell ref="C113:D113"/>
    <mergeCell ref="C114:C115"/>
    <mergeCell ref="A77:A79"/>
    <mergeCell ref="B77:B79"/>
    <mergeCell ref="C77:D77"/>
    <mergeCell ref="C78:C79"/>
    <mergeCell ref="A80:A86"/>
    <mergeCell ref="A87:A93"/>
    <mergeCell ref="A116:A122"/>
    <mergeCell ref="A123:A129"/>
    <mergeCell ref="A94:A100"/>
    <mergeCell ref="A101:A107"/>
    <mergeCell ref="A113:A115"/>
  </mergeCells>
  <phoneticPr fontId="2"/>
  <pageMargins left="1.1811023622047245" right="1.1811023622047245" top="0.70866141732283472" bottom="0.70866141732283472" header="0.47244094488188981" footer="0.47244094488188981"/>
  <pageSetup paperSize="9" scale="99" firstPageNumber="220" pageOrder="overThenDown" orientation="landscape" useFirstPageNumber="1" r:id="rId1"/>
  <headerFooter scaleWithDoc="0" alignWithMargins="0">
    <oddFooter>&amp;C&amp;"ＭＳ 明朝,標準"－ &amp;P －</oddFooter>
  </headerFooter>
  <rowBreaks count="1" manualBreakCount="1">
    <brk id="3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9"/>
  <sheetViews>
    <sheetView tabSelected="1" view="pageLayout" zoomScale="70" zoomScaleNormal="100" zoomScaleSheetLayoutView="100" zoomScalePageLayoutView="70" workbookViewId="0">
      <selection activeCell="E4" sqref="E4:F4"/>
    </sheetView>
  </sheetViews>
  <sheetFormatPr defaultColWidth="9" defaultRowHeight="13.2" x14ac:dyDescent="0.2"/>
  <cols>
    <col min="1" max="1" width="7.77734375" customWidth="1"/>
    <col min="2" max="2" width="31.21875" customWidth="1"/>
    <col min="3" max="6" width="20.44140625" customWidth="1"/>
  </cols>
  <sheetData>
    <row r="1" spans="1:6" x14ac:dyDescent="0.2">
      <c r="A1" s="1"/>
    </row>
    <row r="2" spans="1:6" x14ac:dyDescent="0.2">
      <c r="A2" s="2"/>
      <c r="B2" s="2"/>
      <c r="C2" s="2"/>
      <c r="D2" s="2"/>
      <c r="E2" s="3"/>
      <c r="F2" s="2"/>
    </row>
    <row r="3" spans="1:6" x14ac:dyDescent="0.2">
      <c r="F3" s="3" t="s">
        <v>64</v>
      </c>
    </row>
    <row r="4" spans="1:6" ht="20.100000000000001" customHeight="1" x14ac:dyDescent="0.2">
      <c r="A4" s="78" t="s">
        <v>32</v>
      </c>
      <c r="B4" s="70" t="s">
        <v>33</v>
      </c>
      <c r="C4" s="54" t="s">
        <v>34</v>
      </c>
      <c r="D4" s="72"/>
      <c r="E4" s="54" t="s">
        <v>35</v>
      </c>
      <c r="F4" s="73"/>
    </row>
    <row r="5" spans="1:6" ht="20.100000000000001" customHeight="1" x14ac:dyDescent="0.2">
      <c r="A5" s="63"/>
      <c r="B5" s="71"/>
      <c r="C5" s="74" t="s">
        <v>10</v>
      </c>
      <c r="D5" s="23"/>
      <c r="E5" s="57" t="s">
        <v>36</v>
      </c>
      <c r="F5" s="24"/>
    </row>
    <row r="6" spans="1:6" ht="37.35" customHeight="1" x14ac:dyDescent="0.2">
      <c r="A6" s="76"/>
      <c r="B6" s="71"/>
      <c r="C6" s="58"/>
      <c r="D6" s="25" t="s">
        <v>7</v>
      </c>
      <c r="E6" s="58"/>
      <c r="F6" s="26" t="s">
        <v>37</v>
      </c>
    </row>
    <row r="7" spans="1:6" ht="15.6" customHeight="1" x14ac:dyDescent="0.2">
      <c r="A7" s="75" t="s">
        <v>38</v>
      </c>
      <c r="B7" s="27" t="s">
        <v>39</v>
      </c>
      <c r="C7" s="28">
        <v>9</v>
      </c>
      <c r="D7" s="28">
        <v>1</v>
      </c>
      <c r="E7" s="28">
        <v>11468</v>
      </c>
      <c r="F7" s="29">
        <v>28</v>
      </c>
    </row>
    <row r="8" spans="1:6" x14ac:dyDescent="0.2">
      <c r="A8" s="63"/>
      <c r="B8" s="5" t="s">
        <v>40</v>
      </c>
      <c r="C8" s="28">
        <v>82</v>
      </c>
      <c r="D8" s="28">
        <v>4</v>
      </c>
      <c r="E8" s="28">
        <v>37146</v>
      </c>
      <c r="F8" s="29">
        <v>13632</v>
      </c>
    </row>
    <row r="9" spans="1:6" x14ac:dyDescent="0.2">
      <c r="A9" s="63"/>
      <c r="B9" s="5" t="s">
        <v>41</v>
      </c>
      <c r="C9" s="28">
        <v>711</v>
      </c>
      <c r="D9" s="28">
        <v>68</v>
      </c>
      <c r="E9" s="28">
        <v>481707</v>
      </c>
      <c r="F9" s="29">
        <v>17047</v>
      </c>
    </row>
    <row r="10" spans="1:6" x14ac:dyDescent="0.2">
      <c r="A10" s="63"/>
      <c r="B10" s="5" t="s">
        <v>42</v>
      </c>
      <c r="C10" s="28">
        <v>467</v>
      </c>
      <c r="D10" s="28">
        <v>22</v>
      </c>
      <c r="E10" s="28">
        <v>61063</v>
      </c>
      <c r="F10" s="29">
        <v>1031</v>
      </c>
    </row>
    <row r="11" spans="1:6" x14ac:dyDescent="0.2">
      <c r="A11" s="63"/>
      <c r="B11" s="5" t="s">
        <v>43</v>
      </c>
      <c r="C11" s="28">
        <v>14</v>
      </c>
      <c r="D11" s="28">
        <v>2</v>
      </c>
      <c r="E11" s="28">
        <v>598</v>
      </c>
      <c r="F11" s="29">
        <v>55</v>
      </c>
    </row>
    <row r="12" spans="1:6" x14ac:dyDescent="0.2">
      <c r="A12" s="63"/>
      <c r="B12" s="5" t="s">
        <v>44</v>
      </c>
      <c r="C12" s="28">
        <v>1</v>
      </c>
      <c r="D12" s="28">
        <v>0</v>
      </c>
      <c r="E12" s="28">
        <v>60</v>
      </c>
      <c r="F12" s="29">
        <v>0</v>
      </c>
    </row>
    <row r="13" spans="1:6" s="31" customFormat="1" ht="15.6" customHeight="1" x14ac:dyDescent="0.2">
      <c r="A13" s="76"/>
      <c r="B13" s="30" t="s">
        <v>45</v>
      </c>
      <c r="C13" s="28">
        <v>1284</v>
      </c>
      <c r="D13" s="28">
        <v>97</v>
      </c>
      <c r="E13" s="28">
        <v>592042</v>
      </c>
      <c r="F13" s="29">
        <v>31793</v>
      </c>
    </row>
    <row r="14" spans="1:6" ht="15.6" customHeight="1" x14ac:dyDescent="0.2">
      <c r="A14" s="77" t="s">
        <v>46</v>
      </c>
      <c r="B14" s="5" t="s">
        <v>39</v>
      </c>
      <c r="C14" s="28">
        <v>7</v>
      </c>
      <c r="D14" s="28">
        <v>0</v>
      </c>
      <c r="E14" s="28">
        <v>5356</v>
      </c>
      <c r="F14" s="29">
        <v>0</v>
      </c>
    </row>
    <row r="15" spans="1:6" x14ac:dyDescent="0.2">
      <c r="A15" s="63"/>
      <c r="B15" s="5" t="s">
        <v>40</v>
      </c>
      <c r="C15" s="28">
        <v>1145</v>
      </c>
      <c r="D15" s="28">
        <v>29</v>
      </c>
      <c r="E15" s="28">
        <v>298677</v>
      </c>
      <c r="F15" s="29">
        <v>1564</v>
      </c>
    </row>
    <row r="16" spans="1:6" x14ac:dyDescent="0.2">
      <c r="A16" s="63"/>
      <c r="B16" s="5" t="s">
        <v>41</v>
      </c>
      <c r="C16" s="28">
        <v>349</v>
      </c>
      <c r="D16" s="28">
        <v>16</v>
      </c>
      <c r="E16" s="28">
        <v>121266</v>
      </c>
      <c r="F16" s="29">
        <v>1244</v>
      </c>
    </row>
    <row r="17" spans="1:6" x14ac:dyDescent="0.2">
      <c r="A17" s="63"/>
      <c r="B17" s="5" t="s">
        <v>42</v>
      </c>
      <c r="C17" s="28">
        <v>3485</v>
      </c>
      <c r="D17" s="28">
        <v>64</v>
      </c>
      <c r="E17" s="28">
        <v>528673</v>
      </c>
      <c r="F17" s="29">
        <v>1305</v>
      </c>
    </row>
    <row r="18" spans="1:6" x14ac:dyDescent="0.2">
      <c r="A18" s="63"/>
      <c r="B18" s="5" t="s">
        <v>43</v>
      </c>
      <c r="C18" s="28">
        <v>247</v>
      </c>
      <c r="D18" s="28">
        <v>7</v>
      </c>
      <c r="E18" s="28">
        <v>22215</v>
      </c>
      <c r="F18" s="29">
        <v>227</v>
      </c>
    </row>
    <row r="19" spans="1:6" x14ac:dyDescent="0.2">
      <c r="A19" s="63"/>
      <c r="B19" s="5" t="s">
        <v>44</v>
      </c>
      <c r="C19" s="28">
        <v>7</v>
      </c>
      <c r="D19" s="28">
        <v>1</v>
      </c>
      <c r="E19" s="28">
        <v>568</v>
      </c>
      <c r="F19" s="29">
        <v>15</v>
      </c>
    </row>
    <row r="20" spans="1:6" s="31" customFormat="1" ht="15.6" customHeight="1" x14ac:dyDescent="0.2">
      <c r="A20" s="76"/>
      <c r="B20" s="30" t="s">
        <v>45</v>
      </c>
      <c r="C20" s="28">
        <v>5240</v>
      </c>
      <c r="D20" s="28">
        <v>117</v>
      </c>
      <c r="E20" s="28">
        <v>976755</v>
      </c>
      <c r="F20" s="29">
        <v>4355</v>
      </c>
    </row>
    <row r="21" spans="1:6" ht="15.6" customHeight="1" x14ac:dyDescent="0.2">
      <c r="A21" s="77" t="s">
        <v>47</v>
      </c>
      <c r="B21" s="5" t="s">
        <v>39</v>
      </c>
      <c r="C21" s="28">
        <v>2</v>
      </c>
      <c r="D21" s="28">
        <v>0</v>
      </c>
      <c r="E21" s="28">
        <v>4413</v>
      </c>
      <c r="F21" s="29">
        <v>0</v>
      </c>
    </row>
    <row r="22" spans="1:6" x14ac:dyDescent="0.2">
      <c r="A22" s="63"/>
      <c r="B22" s="5" t="s">
        <v>40</v>
      </c>
      <c r="C22" s="28">
        <v>50</v>
      </c>
      <c r="D22" s="28">
        <v>4</v>
      </c>
      <c r="E22" s="28">
        <v>59404</v>
      </c>
      <c r="F22" s="29">
        <v>820</v>
      </c>
    </row>
    <row r="23" spans="1:6" x14ac:dyDescent="0.2">
      <c r="A23" s="63"/>
      <c r="B23" s="5" t="s">
        <v>41</v>
      </c>
      <c r="C23" s="28">
        <v>54</v>
      </c>
      <c r="D23" s="28">
        <v>16</v>
      </c>
      <c r="E23" s="28">
        <v>52790</v>
      </c>
      <c r="F23" s="29">
        <v>2927</v>
      </c>
    </row>
    <row r="24" spans="1:6" x14ac:dyDescent="0.2">
      <c r="A24" s="63"/>
      <c r="B24" s="5" t="s">
        <v>42</v>
      </c>
      <c r="C24" s="28">
        <v>10</v>
      </c>
      <c r="D24" s="28">
        <v>1</v>
      </c>
      <c r="E24" s="28">
        <v>1847</v>
      </c>
      <c r="F24" s="29">
        <v>20</v>
      </c>
    </row>
    <row r="25" spans="1:6" x14ac:dyDescent="0.2">
      <c r="A25" s="63"/>
      <c r="B25" s="5" t="s">
        <v>43</v>
      </c>
      <c r="C25" s="28">
        <v>25</v>
      </c>
      <c r="D25" s="28">
        <v>0</v>
      </c>
      <c r="E25" s="28">
        <v>907</v>
      </c>
      <c r="F25" s="29">
        <v>0</v>
      </c>
    </row>
    <row r="26" spans="1:6" x14ac:dyDescent="0.2">
      <c r="A26" s="63"/>
      <c r="B26" s="5" t="s">
        <v>44</v>
      </c>
      <c r="C26" s="28">
        <v>0</v>
      </c>
      <c r="D26" s="28">
        <v>0</v>
      </c>
      <c r="E26" s="28">
        <v>0</v>
      </c>
      <c r="F26" s="29">
        <v>0</v>
      </c>
    </row>
    <row r="27" spans="1:6" s="31" customFormat="1" ht="15.6" customHeight="1" x14ac:dyDescent="0.2">
      <c r="A27" s="76"/>
      <c r="B27" s="30" t="s">
        <v>45</v>
      </c>
      <c r="C27" s="28">
        <v>141</v>
      </c>
      <c r="D27" s="28">
        <v>21</v>
      </c>
      <c r="E27" s="28">
        <v>119361</v>
      </c>
      <c r="F27" s="29">
        <v>3767</v>
      </c>
    </row>
    <row r="28" spans="1:6" ht="15.6" customHeight="1" x14ac:dyDescent="0.2">
      <c r="A28" s="66" t="s">
        <v>48</v>
      </c>
      <c r="B28" s="5" t="s">
        <v>39</v>
      </c>
      <c r="C28" s="28">
        <v>15</v>
      </c>
      <c r="D28" s="28">
        <v>2</v>
      </c>
      <c r="E28" s="28">
        <v>6506</v>
      </c>
      <c r="F28" s="29">
        <v>485</v>
      </c>
    </row>
    <row r="29" spans="1:6" x14ac:dyDescent="0.2">
      <c r="A29" s="67"/>
      <c r="B29" s="5" t="s">
        <v>40</v>
      </c>
      <c r="C29" s="28">
        <v>106</v>
      </c>
      <c r="D29" s="28">
        <v>7</v>
      </c>
      <c r="E29" s="28">
        <v>123820</v>
      </c>
      <c r="F29" s="29">
        <v>134</v>
      </c>
    </row>
    <row r="30" spans="1:6" x14ac:dyDescent="0.2">
      <c r="A30" s="67"/>
      <c r="B30" s="5" t="s">
        <v>41</v>
      </c>
      <c r="C30" s="28">
        <v>2082</v>
      </c>
      <c r="D30" s="28">
        <v>190</v>
      </c>
      <c r="E30" s="28">
        <v>1946670</v>
      </c>
      <c r="F30" s="29">
        <v>185694</v>
      </c>
    </row>
    <row r="31" spans="1:6" x14ac:dyDescent="0.2">
      <c r="A31" s="67"/>
      <c r="B31" s="5" t="s">
        <v>42</v>
      </c>
      <c r="C31" s="28">
        <v>1674</v>
      </c>
      <c r="D31" s="28">
        <v>66</v>
      </c>
      <c r="E31" s="28">
        <v>140842</v>
      </c>
      <c r="F31" s="29">
        <v>4296</v>
      </c>
    </row>
    <row r="32" spans="1:6" x14ac:dyDescent="0.2">
      <c r="A32" s="67"/>
      <c r="B32" s="5" t="s">
        <v>43</v>
      </c>
      <c r="C32" s="28">
        <v>71</v>
      </c>
      <c r="D32" s="28">
        <v>2</v>
      </c>
      <c r="E32" s="28">
        <v>1719</v>
      </c>
      <c r="F32" s="29">
        <v>28</v>
      </c>
    </row>
    <row r="33" spans="1:6" x14ac:dyDescent="0.2">
      <c r="A33" s="67"/>
      <c r="B33" s="5" t="s">
        <v>44</v>
      </c>
      <c r="C33" s="28">
        <v>9</v>
      </c>
      <c r="D33" s="28">
        <v>0</v>
      </c>
      <c r="E33" s="28">
        <v>409</v>
      </c>
      <c r="F33" s="29">
        <v>0</v>
      </c>
    </row>
    <row r="34" spans="1:6" s="31" customFormat="1" ht="15.6" customHeight="1" x14ac:dyDescent="0.2">
      <c r="A34" s="68"/>
      <c r="B34" s="32" t="s">
        <v>45</v>
      </c>
      <c r="C34" s="33">
        <v>3957</v>
      </c>
      <c r="D34" s="33">
        <v>267</v>
      </c>
      <c r="E34" s="33">
        <v>2219966</v>
      </c>
      <c r="F34" s="34">
        <v>190637</v>
      </c>
    </row>
    <row r="36" spans="1:6" x14ac:dyDescent="0.2">
      <c r="F36" s="4" t="s">
        <v>24</v>
      </c>
    </row>
    <row r="37" spans="1:6" x14ac:dyDescent="0.2">
      <c r="A37" s="1"/>
      <c r="F37" s="4" t="s">
        <v>24</v>
      </c>
    </row>
    <row r="38" spans="1:6" x14ac:dyDescent="0.2">
      <c r="A38" s="2"/>
      <c r="B38" s="2"/>
      <c r="C38" s="2"/>
      <c r="D38" s="2"/>
      <c r="E38" s="3"/>
      <c r="F38" s="2"/>
    </row>
    <row r="39" spans="1:6" x14ac:dyDescent="0.2">
      <c r="F39" s="3" t="s">
        <v>65</v>
      </c>
    </row>
    <row r="40" spans="1:6" ht="20.100000000000001" customHeight="1" x14ac:dyDescent="0.2">
      <c r="A40" s="69" t="s">
        <v>32</v>
      </c>
      <c r="B40" s="70" t="s">
        <v>33</v>
      </c>
      <c r="C40" s="54" t="s">
        <v>34</v>
      </c>
      <c r="D40" s="72"/>
      <c r="E40" s="54" t="s">
        <v>35</v>
      </c>
      <c r="F40" s="73"/>
    </row>
    <row r="41" spans="1:6" ht="20.100000000000001" customHeight="1" x14ac:dyDescent="0.2">
      <c r="A41" s="61"/>
      <c r="B41" s="71"/>
      <c r="C41" s="74" t="s">
        <v>10</v>
      </c>
      <c r="D41" s="23"/>
      <c r="E41" s="57" t="s">
        <v>36</v>
      </c>
      <c r="F41" s="24"/>
    </row>
    <row r="42" spans="1:6" ht="37.35" customHeight="1" x14ac:dyDescent="0.2">
      <c r="A42" s="61"/>
      <c r="B42" s="71"/>
      <c r="C42" s="58"/>
      <c r="D42" s="25" t="s">
        <v>7</v>
      </c>
      <c r="E42" s="58"/>
      <c r="F42" s="26" t="s">
        <v>37</v>
      </c>
    </row>
    <row r="43" spans="1:6" ht="15.6" customHeight="1" x14ac:dyDescent="0.2">
      <c r="A43" s="60" t="s">
        <v>44</v>
      </c>
      <c r="B43" s="27" t="s">
        <v>39</v>
      </c>
      <c r="C43" s="28">
        <v>5</v>
      </c>
      <c r="D43" s="28">
        <v>0</v>
      </c>
      <c r="E43" s="28">
        <v>2287</v>
      </c>
      <c r="F43" s="29">
        <v>0</v>
      </c>
    </row>
    <row r="44" spans="1:6" x14ac:dyDescent="0.2">
      <c r="A44" s="61"/>
      <c r="B44" s="5" t="s">
        <v>40</v>
      </c>
      <c r="C44" s="28">
        <v>74</v>
      </c>
      <c r="D44" s="28">
        <v>4</v>
      </c>
      <c r="E44" s="28">
        <v>11358</v>
      </c>
      <c r="F44" s="29">
        <v>3633</v>
      </c>
    </row>
    <row r="45" spans="1:6" x14ac:dyDescent="0.2">
      <c r="A45" s="61"/>
      <c r="B45" s="5" t="s">
        <v>41</v>
      </c>
      <c r="C45" s="28">
        <v>458</v>
      </c>
      <c r="D45" s="28">
        <v>36</v>
      </c>
      <c r="E45" s="28">
        <v>202092</v>
      </c>
      <c r="F45" s="29">
        <v>6380</v>
      </c>
    </row>
    <row r="46" spans="1:6" x14ac:dyDescent="0.2">
      <c r="A46" s="61"/>
      <c r="B46" s="5" t="s">
        <v>42</v>
      </c>
      <c r="C46" s="28">
        <v>1536</v>
      </c>
      <c r="D46" s="28">
        <v>45</v>
      </c>
      <c r="E46" s="28">
        <v>73371</v>
      </c>
      <c r="F46" s="29">
        <v>1693</v>
      </c>
    </row>
    <row r="47" spans="1:6" x14ac:dyDescent="0.2">
      <c r="A47" s="61"/>
      <c r="B47" s="5" t="s">
        <v>43</v>
      </c>
      <c r="C47" s="28">
        <v>42</v>
      </c>
      <c r="D47" s="28">
        <v>0</v>
      </c>
      <c r="E47" s="28">
        <v>597</v>
      </c>
      <c r="F47" s="29">
        <v>0</v>
      </c>
    </row>
    <row r="48" spans="1:6" x14ac:dyDescent="0.2">
      <c r="A48" s="61"/>
      <c r="B48" s="5" t="s">
        <v>44</v>
      </c>
      <c r="C48" s="28">
        <v>17</v>
      </c>
      <c r="D48" s="28">
        <v>3</v>
      </c>
      <c r="E48" s="28">
        <v>533</v>
      </c>
      <c r="F48" s="29">
        <v>121</v>
      </c>
    </row>
    <row r="49" spans="1:6" s="31" customFormat="1" ht="15.6" customHeight="1" x14ac:dyDescent="0.2">
      <c r="A49" s="61"/>
      <c r="B49" s="30" t="s">
        <v>45</v>
      </c>
      <c r="C49" s="28">
        <v>2132</v>
      </c>
      <c r="D49" s="28">
        <v>88</v>
      </c>
      <c r="E49" s="28">
        <v>290238</v>
      </c>
      <c r="F49" s="29">
        <v>11827</v>
      </c>
    </row>
    <row r="50" spans="1:6" ht="15.6" customHeight="1" x14ac:dyDescent="0.2">
      <c r="A50" s="62" t="s">
        <v>23</v>
      </c>
      <c r="B50" s="5" t="s">
        <v>39</v>
      </c>
      <c r="C50" s="46">
        <f>SUM(C7,C14,C21,C28,C43)</f>
        <v>38</v>
      </c>
      <c r="D50" s="28">
        <f>SUM(D7,D14,D21,D28,D43)</f>
        <v>3</v>
      </c>
      <c r="E50" s="28">
        <f>SUM(E7,E14,E21,E28,E43)</f>
        <v>30030</v>
      </c>
      <c r="F50" s="29">
        <f>SUM(F7,F14,F21,F28,F43)</f>
        <v>513</v>
      </c>
    </row>
    <row r="51" spans="1:6" x14ac:dyDescent="0.2">
      <c r="A51" s="63"/>
      <c r="B51" s="5" t="s">
        <v>40</v>
      </c>
      <c r="C51" s="46">
        <f t="shared" ref="C51:F56" si="0">SUM(C8,C15,C22,C29,C44)</f>
        <v>1457</v>
      </c>
      <c r="D51" s="28">
        <f t="shared" si="0"/>
        <v>48</v>
      </c>
      <c r="E51" s="28">
        <f t="shared" si="0"/>
        <v>530405</v>
      </c>
      <c r="F51" s="29">
        <f t="shared" si="0"/>
        <v>19783</v>
      </c>
    </row>
    <row r="52" spans="1:6" x14ac:dyDescent="0.2">
      <c r="A52" s="63"/>
      <c r="B52" s="5" t="s">
        <v>41</v>
      </c>
      <c r="C52" s="46">
        <f t="shared" si="0"/>
        <v>3654</v>
      </c>
      <c r="D52" s="28">
        <f t="shared" si="0"/>
        <v>326</v>
      </c>
      <c r="E52" s="28">
        <f t="shared" si="0"/>
        <v>2804525</v>
      </c>
      <c r="F52" s="29">
        <f t="shared" si="0"/>
        <v>213292</v>
      </c>
    </row>
    <row r="53" spans="1:6" x14ac:dyDescent="0.2">
      <c r="A53" s="63"/>
      <c r="B53" s="5" t="s">
        <v>42</v>
      </c>
      <c r="C53" s="46">
        <f t="shared" si="0"/>
        <v>7172</v>
      </c>
      <c r="D53" s="28">
        <f t="shared" si="0"/>
        <v>198</v>
      </c>
      <c r="E53" s="28">
        <f t="shared" si="0"/>
        <v>805796</v>
      </c>
      <c r="F53" s="29">
        <f t="shared" si="0"/>
        <v>8345</v>
      </c>
    </row>
    <row r="54" spans="1:6" x14ac:dyDescent="0.2">
      <c r="A54" s="63"/>
      <c r="B54" s="5" t="s">
        <v>43</v>
      </c>
      <c r="C54" s="46">
        <f t="shared" si="0"/>
        <v>399</v>
      </c>
      <c r="D54" s="28">
        <f t="shared" si="0"/>
        <v>11</v>
      </c>
      <c r="E54" s="28">
        <f t="shared" si="0"/>
        <v>26036</v>
      </c>
      <c r="F54" s="29">
        <f t="shared" si="0"/>
        <v>310</v>
      </c>
    </row>
    <row r="55" spans="1:6" x14ac:dyDescent="0.2">
      <c r="A55" s="63"/>
      <c r="B55" s="5" t="s">
        <v>44</v>
      </c>
      <c r="C55" s="46">
        <f t="shared" si="0"/>
        <v>34</v>
      </c>
      <c r="D55" s="28">
        <f t="shared" si="0"/>
        <v>4</v>
      </c>
      <c r="E55" s="28">
        <f t="shared" si="0"/>
        <v>1570</v>
      </c>
      <c r="F55" s="29">
        <f t="shared" si="0"/>
        <v>136</v>
      </c>
    </row>
    <row r="56" spans="1:6" s="31" customFormat="1" ht="15.6" customHeight="1" x14ac:dyDescent="0.2">
      <c r="A56" s="64"/>
      <c r="B56" s="32" t="s">
        <v>45</v>
      </c>
      <c r="C56" s="35">
        <f t="shared" si="0"/>
        <v>12754</v>
      </c>
      <c r="D56" s="33">
        <f t="shared" si="0"/>
        <v>590</v>
      </c>
      <c r="E56" s="33">
        <f t="shared" si="0"/>
        <v>4198362</v>
      </c>
      <c r="F56" s="34">
        <f t="shared" si="0"/>
        <v>242379</v>
      </c>
    </row>
    <row r="74" spans="1:6" x14ac:dyDescent="0.2">
      <c r="A74" s="1"/>
    </row>
    <row r="75" spans="1:6" x14ac:dyDescent="0.2">
      <c r="A75" s="2"/>
      <c r="B75" s="2"/>
      <c r="C75" s="2"/>
      <c r="D75" s="2"/>
      <c r="E75" s="3"/>
      <c r="F75" s="2"/>
    </row>
    <row r="76" spans="1:6" x14ac:dyDescent="0.2">
      <c r="E76" s="3" t="s">
        <v>66</v>
      </c>
    </row>
    <row r="77" spans="1:6" ht="20.100000000000001" customHeight="1" x14ac:dyDescent="0.2">
      <c r="A77" s="69" t="s">
        <v>32</v>
      </c>
      <c r="B77" s="70" t="s">
        <v>33</v>
      </c>
      <c r="C77" s="54" t="s">
        <v>51</v>
      </c>
      <c r="D77" s="72"/>
      <c r="E77" s="36" t="s">
        <v>6</v>
      </c>
      <c r="F77" s="37"/>
    </row>
    <row r="78" spans="1:6" ht="20.100000000000001" customHeight="1" x14ac:dyDescent="0.2">
      <c r="A78" s="61"/>
      <c r="B78" s="71"/>
      <c r="C78" s="57" t="s">
        <v>52</v>
      </c>
      <c r="D78" s="23"/>
      <c r="E78" s="38" t="s">
        <v>13</v>
      </c>
      <c r="F78" s="39"/>
    </row>
    <row r="79" spans="1:6" ht="37.35" customHeight="1" x14ac:dyDescent="0.2">
      <c r="A79" s="61"/>
      <c r="B79" s="71"/>
      <c r="C79" s="58"/>
      <c r="D79" s="22" t="s">
        <v>53</v>
      </c>
      <c r="E79" s="40" t="s">
        <v>55</v>
      </c>
      <c r="F79" s="41"/>
    </row>
    <row r="80" spans="1:6" ht="15.6" customHeight="1" x14ac:dyDescent="0.2">
      <c r="A80" s="60" t="s">
        <v>38</v>
      </c>
      <c r="B80" s="27" t="s">
        <v>39</v>
      </c>
      <c r="C80" s="28">
        <v>1325931</v>
      </c>
      <c r="D80" s="28">
        <v>4900</v>
      </c>
      <c r="E80" s="28">
        <f t="shared" ref="E80:E107" si="1">IF(OR(C80="-",E7="-"),"-",ROUND(C80*1000/E7,0))</f>
        <v>115620</v>
      </c>
      <c r="F80" s="42"/>
    </row>
    <row r="81" spans="1:6" x14ac:dyDescent="0.2">
      <c r="A81" s="61"/>
      <c r="B81" s="5" t="s">
        <v>40</v>
      </c>
      <c r="C81" s="28">
        <v>5382149</v>
      </c>
      <c r="D81" s="28">
        <v>2240721</v>
      </c>
      <c r="E81" s="28">
        <f t="shared" si="1"/>
        <v>144892</v>
      </c>
      <c r="F81" s="42"/>
    </row>
    <row r="82" spans="1:6" x14ac:dyDescent="0.2">
      <c r="A82" s="61"/>
      <c r="B82" s="5" t="s">
        <v>41</v>
      </c>
      <c r="C82" s="28">
        <v>41770738</v>
      </c>
      <c r="D82" s="28">
        <v>1382940</v>
      </c>
      <c r="E82" s="28">
        <f t="shared" si="1"/>
        <v>86714</v>
      </c>
      <c r="F82" s="42"/>
    </row>
    <row r="83" spans="1:6" x14ac:dyDescent="0.2">
      <c r="A83" s="61"/>
      <c r="B83" s="5" t="s">
        <v>42</v>
      </c>
      <c r="C83" s="28">
        <v>4105797</v>
      </c>
      <c r="D83" s="28">
        <v>81983</v>
      </c>
      <c r="E83" s="28">
        <f t="shared" si="1"/>
        <v>67239</v>
      </c>
      <c r="F83" s="42"/>
    </row>
    <row r="84" spans="1:6" x14ac:dyDescent="0.2">
      <c r="A84" s="61"/>
      <c r="B84" s="5" t="s">
        <v>43</v>
      </c>
      <c r="C84" s="28">
        <v>40197</v>
      </c>
      <c r="D84" s="28">
        <v>2616</v>
      </c>
      <c r="E84" s="28">
        <f t="shared" si="1"/>
        <v>67219</v>
      </c>
      <c r="F84" s="42"/>
    </row>
    <row r="85" spans="1:6" x14ac:dyDescent="0.2">
      <c r="A85" s="61"/>
      <c r="B85" s="5" t="s">
        <v>44</v>
      </c>
      <c r="C85" s="28">
        <v>2903</v>
      </c>
      <c r="D85" s="28">
        <v>0</v>
      </c>
      <c r="E85" s="28">
        <f t="shared" si="1"/>
        <v>48383</v>
      </c>
      <c r="F85" s="43"/>
    </row>
    <row r="86" spans="1:6" s="31" customFormat="1" ht="15.6" customHeight="1" x14ac:dyDescent="0.2">
      <c r="A86" s="61"/>
      <c r="B86" s="30" t="s">
        <v>45</v>
      </c>
      <c r="C86" s="28">
        <v>52627715</v>
      </c>
      <c r="D86" s="28">
        <v>3713160</v>
      </c>
      <c r="E86" s="28">
        <f t="shared" si="1"/>
        <v>88892</v>
      </c>
      <c r="F86" s="44"/>
    </row>
    <row r="87" spans="1:6" ht="15.6" customHeight="1" x14ac:dyDescent="0.2">
      <c r="A87" s="65" t="s">
        <v>46</v>
      </c>
      <c r="B87" s="5" t="s">
        <v>39</v>
      </c>
      <c r="C87" s="28">
        <v>549803</v>
      </c>
      <c r="D87" s="28">
        <v>0</v>
      </c>
      <c r="E87" s="28">
        <f t="shared" si="1"/>
        <v>102652</v>
      </c>
      <c r="F87" s="42"/>
    </row>
    <row r="88" spans="1:6" x14ac:dyDescent="0.2">
      <c r="A88" s="61"/>
      <c r="B88" s="5" t="s">
        <v>40</v>
      </c>
      <c r="C88" s="28">
        <v>29064470</v>
      </c>
      <c r="D88" s="28">
        <v>148321</v>
      </c>
      <c r="E88" s="28">
        <f t="shared" si="1"/>
        <v>97311</v>
      </c>
      <c r="F88" s="42"/>
    </row>
    <row r="89" spans="1:6" x14ac:dyDescent="0.2">
      <c r="A89" s="61"/>
      <c r="B89" s="5" t="s">
        <v>41</v>
      </c>
      <c r="C89" s="28">
        <v>10274618</v>
      </c>
      <c r="D89" s="28">
        <v>95167</v>
      </c>
      <c r="E89" s="28">
        <f t="shared" si="1"/>
        <v>84728</v>
      </c>
      <c r="F89" s="42"/>
    </row>
    <row r="90" spans="1:6" x14ac:dyDescent="0.2">
      <c r="A90" s="61"/>
      <c r="B90" s="5" t="s">
        <v>42</v>
      </c>
      <c r="C90" s="28">
        <v>40939532</v>
      </c>
      <c r="D90" s="28">
        <v>74416</v>
      </c>
      <c r="E90" s="28">
        <f t="shared" si="1"/>
        <v>77438</v>
      </c>
      <c r="F90" s="42"/>
    </row>
    <row r="91" spans="1:6" x14ac:dyDescent="0.2">
      <c r="A91" s="61"/>
      <c r="B91" s="5" t="s">
        <v>43</v>
      </c>
      <c r="C91" s="28">
        <v>1679833</v>
      </c>
      <c r="D91" s="28">
        <v>14368</v>
      </c>
      <c r="E91" s="28">
        <f t="shared" si="1"/>
        <v>75617</v>
      </c>
      <c r="F91" s="42"/>
    </row>
    <row r="92" spans="1:6" x14ac:dyDescent="0.2">
      <c r="A92" s="61"/>
      <c r="B92" s="5" t="s">
        <v>44</v>
      </c>
      <c r="C92" s="28">
        <v>45947</v>
      </c>
      <c r="D92" s="28">
        <v>127</v>
      </c>
      <c r="E92" s="28">
        <f t="shared" si="1"/>
        <v>80893</v>
      </c>
      <c r="F92" s="43"/>
    </row>
    <row r="93" spans="1:6" s="31" customFormat="1" ht="15.6" customHeight="1" x14ac:dyDescent="0.2">
      <c r="A93" s="61"/>
      <c r="B93" s="30" t="s">
        <v>45</v>
      </c>
      <c r="C93" s="28">
        <v>82554203</v>
      </c>
      <c r="D93" s="28">
        <v>332399</v>
      </c>
      <c r="E93" s="28">
        <f t="shared" si="1"/>
        <v>84519</v>
      </c>
      <c r="F93" s="44"/>
    </row>
    <row r="94" spans="1:6" ht="15.6" customHeight="1" x14ac:dyDescent="0.2">
      <c r="A94" s="65" t="s">
        <v>47</v>
      </c>
      <c r="B94" s="5" t="s">
        <v>39</v>
      </c>
      <c r="C94" s="28">
        <v>371269</v>
      </c>
      <c r="D94" s="28">
        <v>0</v>
      </c>
      <c r="E94" s="28">
        <f t="shared" si="1"/>
        <v>84131</v>
      </c>
      <c r="F94" s="42"/>
    </row>
    <row r="95" spans="1:6" x14ac:dyDescent="0.2">
      <c r="A95" s="61"/>
      <c r="B95" s="5" t="s">
        <v>40</v>
      </c>
      <c r="C95" s="28">
        <v>8137458</v>
      </c>
      <c r="D95" s="28">
        <v>86974</v>
      </c>
      <c r="E95" s="28">
        <f t="shared" si="1"/>
        <v>136985</v>
      </c>
      <c r="F95" s="42"/>
    </row>
    <row r="96" spans="1:6" x14ac:dyDescent="0.2">
      <c r="A96" s="61"/>
      <c r="B96" s="5" t="s">
        <v>41</v>
      </c>
      <c r="C96" s="28">
        <v>5960423</v>
      </c>
      <c r="D96" s="28">
        <v>357328</v>
      </c>
      <c r="E96" s="28">
        <f t="shared" si="1"/>
        <v>112908</v>
      </c>
      <c r="F96" s="42"/>
    </row>
    <row r="97" spans="1:6" x14ac:dyDescent="0.2">
      <c r="A97" s="61"/>
      <c r="B97" s="5" t="s">
        <v>42</v>
      </c>
      <c r="C97" s="28">
        <v>152562</v>
      </c>
      <c r="D97" s="28">
        <v>1094</v>
      </c>
      <c r="E97" s="28">
        <f t="shared" si="1"/>
        <v>82600</v>
      </c>
      <c r="F97" s="42"/>
    </row>
    <row r="98" spans="1:6" x14ac:dyDescent="0.2">
      <c r="A98" s="61"/>
      <c r="B98" s="5" t="s">
        <v>43</v>
      </c>
      <c r="C98" s="28">
        <v>49042</v>
      </c>
      <c r="D98" s="28">
        <v>0</v>
      </c>
      <c r="E98" s="28">
        <f t="shared" si="1"/>
        <v>54071</v>
      </c>
      <c r="F98" s="42"/>
    </row>
    <row r="99" spans="1:6" x14ac:dyDescent="0.2">
      <c r="A99" s="61"/>
      <c r="B99" s="5" t="s">
        <v>44</v>
      </c>
      <c r="C99" s="28">
        <v>0</v>
      </c>
      <c r="D99" s="28">
        <v>0</v>
      </c>
      <c r="E99" s="28" t="s">
        <v>69</v>
      </c>
      <c r="F99" s="43"/>
    </row>
    <row r="100" spans="1:6" s="31" customFormat="1" ht="15.6" customHeight="1" x14ac:dyDescent="0.2">
      <c r="A100" s="61"/>
      <c r="B100" s="30" t="s">
        <v>45</v>
      </c>
      <c r="C100" s="28">
        <v>14670754</v>
      </c>
      <c r="D100" s="28">
        <v>445396</v>
      </c>
      <c r="E100" s="28">
        <f t="shared" si="1"/>
        <v>122911</v>
      </c>
      <c r="F100" s="44"/>
    </row>
    <row r="101" spans="1:6" ht="15.6" customHeight="1" x14ac:dyDescent="0.2">
      <c r="A101" s="66" t="s">
        <v>48</v>
      </c>
      <c r="B101" s="5" t="s">
        <v>39</v>
      </c>
      <c r="C101" s="28">
        <v>405134</v>
      </c>
      <c r="D101" s="28">
        <v>19167</v>
      </c>
      <c r="E101" s="28">
        <f t="shared" si="1"/>
        <v>62271</v>
      </c>
      <c r="F101" s="42"/>
    </row>
    <row r="102" spans="1:6" x14ac:dyDescent="0.2">
      <c r="A102" s="67"/>
      <c r="B102" s="5" t="s">
        <v>40</v>
      </c>
      <c r="C102" s="28">
        <v>10867811</v>
      </c>
      <c r="D102" s="28">
        <v>7247</v>
      </c>
      <c r="E102" s="28">
        <f t="shared" si="1"/>
        <v>87771</v>
      </c>
      <c r="F102" s="42"/>
    </row>
    <row r="103" spans="1:6" x14ac:dyDescent="0.2">
      <c r="A103" s="67"/>
      <c r="B103" s="5" t="s">
        <v>41</v>
      </c>
      <c r="C103" s="28">
        <v>127761916</v>
      </c>
      <c r="D103" s="28">
        <v>11990208</v>
      </c>
      <c r="E103" s="28">
        <f t="shared" si="1"/>
        <v>65631</v>
      </c>
      <c r="F103" s="42"/>
    </row>
    <row r="104" spans="1:6" x14ac:dyDescent="0.2">
      <c r="A104" s="67"/>
      <c r="B104" s="5" t="s">
        <v>42</v>
      </c>
      <c r="C104" s="28">
        <v>4028949</v>
      </c>
      <c r="D104" s="28">
        <v>105009</v>
      </c>
      <c r="E104" s="28">
        <f t="shared" si="1"/>
        <v>28606</v>
      </c>
      <c r="F104" s="42"/>
    </row>
    <row r="105" spans="1:6" x14ac:dyDescent="0.2">
      <c r="A105" s="67"/>
      <c r="B105" s="5" t="s">
        <v>43</v>
      </c>
      <c r="C105" s="28">
        <v>88023</v>
      </c>
      <c r="D105" s="28">
        <v>1092</v>
      </c>
      <c r="E105" s="28">
        <f t="shared" si="1"/>
        <v>51206</v>
      </c>
      <c r="F105" s="42"/>
    </row>
    <row r="106" spans="1:6" x14ac:dyDescent="0.2">
      <c r="A106" s="67"/>
      <c r="B106" s="5" t="s">
        <v>44</v>
      </c>
      <c r="C106" s="28">
        <v>13386</v>
      </c>
      <c r="D106" s="28">
        <v>0</v>
      </c>
      <c r="E106" s="28">
        <f t="shared" si="1"/>
        <v>32729</v>
      </c>
      <c r="F106" s="43"/>
    </row>
    <row r="107" spans="1:6" s="31" customFormat="1" ht="15.6" customHeight="1" x14ac:dyDescent="0.2">
      <c r="A107" s="68"/>
      <c r="B107" s="32" t="s">
        <v>45</v>
      </c>
      <c r="C107" s="33">
        <v>143165219</v>
      </c>
      <c r="D107" s="33">
        <v>12122723</v>
      </c>
      <c r="E107" s="34">
        <f t="shared" si="1"/>
        <v>64490</v>
      </c>
      <c r="F107" s="44"/>
    </row>
    <row r="108" spans="1:6" x14ac:dyDescent="0.2">
      <c r="E108" s="4"/>
    </row>
    <row r="109" spans="1:6" x14ac:dyDescent="0.2">
      <c r="E109" s="3" t="s">
        <v>24</v>
      </c>
    </row>
    <row r="110" spans="1:6" x14ac:dyDescent="0.2">
      <c r="A110" s="1"/>
      <c r="E110" s="4" t="s">
        <v>24</v>
      </c>
    </row>
    <row r="111" spans="1:6" x14ac:dyDescent="0.2">
      <c r="A111" s="2"/>
      <c r="B111" s="2"/>
      <c r="C111" s="2"/>
      <c r="D111" s="2"/>
      <c r="E111" s="3"/>
      <c r="F111" s="2"/>
    </row>
    <row r="112" spans="1:6" x14ac:dyDescent="0.2">
      <c r="E112" s="3" t="s">
        <v>67</v>
      </c>
    </row>
    <row r="113" spans="1:6" ht="20.100000000000001" customHeight="1" x14ac:dyDescent="0.2">
      <c r="A113" s="69" t="s">
        <v>32</v>
      </c>
      <c r="B113" s="70" t="s">
        <v>33</v>
      </c>
      <c r="C113" s="54" t="s">
        <v>51</v>
      </c>
      <c r="D113" s="72"/>
      <c r="E113" s="36" t="s">
        <v>6</v>
      </c>
      <c r="F113" s="37"/>
    </row>
    <row r="114" spans="1:6" ht="20.100000000000001" customHeight="1" x14ac:dyDescent="0.2">
      <c r="A114" s="61"/>
      <c r="B114" s="71"/>
      <c r="C114" s="57" t="s">
        <v>52</v>
      </c>
      <c r="D114" s="23"/>
      <c r="E114" s="38" t="s">
        <v>13</v>
      </c>
      <c r="F114" s="39"/>
    </row>
    <row r="115" spans="1:6" ht="37.35" customHeight="1" x14ac:dyDescent="0.2">
      <c r="A115" s="61"/>
      <c r="B115" s="71"/>
      <c r="C115" s="58"/>
      <c r="D115" s="22" t="s">
        <v>53</v>
      </c>
      <c r="E115" s="40" t="s">
        <v>55</v>
      </c>
      <c r="F115" s="41"/>
    </row>
    <row r="116" spans="1:6" ht="15.6" customHeight="1" x14ac:dyDescent="0.2">
      <c r="A116" s="60" t="s">
        <v>44</v>
      </c>
      <c r="B116" s="27" t="s">
        <v>39</v>
      </c>
      <c r="C116" s="28">
        <v>91414</v>
      </c>
      <c r="D116" s="28">
        <v>0</v>
      </c>
      <c r="E116" s="28">
        <f t="shared" ref="E116:E129" si="2">IF(OR(C116="-",E43="-"),"-",ROUND(C116*1000/E43,0))</f>
        <v>39971</v>
      </c>
      <c r="F116" s="42"/>
    </row>
    <row r="117" spans="1:6" x14ac:dyDescent="0.2">
      <c r="A117" s="61"/>
      <c r="B117" s="5" t="s">
        <v>40</v>
      </c>
      <c r="C117" s="28">
        <v>1221827</v>
      </c>
      <c r="D117" s="28">
        <v>474745</v>
      </c>
      <c r="E117" s="28">
        <f t="shared" si="2"/>
        <v>107574</v>
      </c>
      <c r="F117" s="42"/>
    </row>
    <row r="118" spans="1:6" x14ac:dyDescent="0.2">
      <c r="A118" s="61"/>
      <c r="B118" s="5" t="s">
        <v>41</v>
      </c>
      <c r="C118" s="28">
        <v>11502720</v>
      </c>
      <c r="D118" s="28">
        <v>241660</v>
      </c>
      <c r="E118" s="28">
        <f t="shared" si="2"/>
        <v>56918</v>
      </c>
      <c r="F118" s="42"/>
    </row>
    <row r="119" spans="1:6" x14ac:dyDescent="0.2">
      <c r="A119" s="61"/>
      <c r="B119" s="5" t="s">
        <v>42</v>
      </c>
      <c r="C119" s="28">
        <v>1780185</v>
      </c>
      <c r="D119" s="28">
        <v>42511</v>
      </c>
      <c r="E119" s="28">
        <f t="shared" si="2"/>
        <v>24263</v>
      </c>
      <c r="F119" s="42"/>
    </row>
    <row r="120" spans="1:6" x14ac:dyDescent="0.2">
      <c r="A120" s="61"/>
      <c r="B120" s="5" t="s">
        <v>43</v>
      </c>
      <c r="C120" s="28">
        <v>28144</v>
      </c>
      <c r="D120" s="28">
        <v>0</v>
      </c>
      <c r="E120" s="28">
        <f t="shared" si="2"/>
        <v>47142</v>
      </c>
      <c r="F120" s="42"/>
    </row>
    <row r="121" spans="1:6" x14ac:dyDescent="0.2">
      <c r="A121" s="61"/>
      <c r="B121" s="5" t="s">
        <v>44</v>
      </c>
      <c r="C121" s="28">
        <v>15544</v>
      </c>
      <c r="D121" s="28">
        <v>3061</v>
      </c>
      <c r="E121" s="28">
        <f t="shared" si="2"/>
        <v>29163</v>
      </c>
      <c r="F121" s="43"/>
    </row>
    <row r="122" spans="1:6" s="31" customFormat="1" ht="15.6" customHeight="1" x14ac:dyDescent="0.2">
      <c r="A122" s="61"/>
      <c r="B122" s="30" t="s">
        <v>45</v>
      </c>
      <c r="C122" s="28">
        <v>14639834</v>
      </c>
      <c r="D122" s="28">
        <v>761977</v>
      </c>
      <c r="E122" s="28">
        <f t="shared" si="2"/>
        <v>50441</v>
      </c>
      <c r="F122" s="44"/>
    </row>
    <row r="123" spans="1:6" ht="15.6" customHeight="1" x14ac:dyDescent="0.2">
      <c r="A123" s="62" t="s">
        <v>23</v>
      </c>
      <c r="B123" s="5" t="s">
        <v>39</v>
      </c>
      <c r="C123" s="28">
        <f>SUM(C80,C87,C94,C101,C116)</f>
        <v>2743551</v>
      </c>
      <c r="D123" s="28">
        <f>SUM(D80,D87,D94,D101,D116)</f>
        <v>24067</v>
      </c>
      <c r="E123" s="28">
        <f t="shared" si="2"/>
        <v>91360</v>
      </c>
      <c r="F123" s="42"/>
    </row>
    <row r="124" spans="1:6" x14ac:dyDescent="0.2">
      <c r="A124" s="63"/>
      <c r="B124" s="5" t="s">
        <v>40</v>
      </c>
      <c r="C124" s="28">
        <f t="shared" ref="C124:D129" si="3">SUM(C81,C88,C95,C102,C117)</f>
        <v>54673715</v>
      </c>
      <c r="D124" s="28">
        <f t="shared" si="3"/>
        <v>2958008</v>
      </c>
      <c r="E124" s="28">
        <f t="shared" si="2"/>
        <v>103079</v>
      </c>
      <c r="F124" s="42"/>
    </row>
    <row r="125" spans="1:6" x14ac:dyDescent="0.2">
      <c r="A125" s="63"/>
      <c r="B125" s="5" t="s">
        <v>41</v>
      </c>
      <c r="C125" s="28">
        <f t="shared" si="3"/>
        <v>197270415</v>
      </c>
      <c r="D125" s="28">
        <f t="shared" si="3"/>
        <v>14067303</v>
      </c>
      <c r="E125" s="28">
        <f t="shared" si="2"/>
        <v>70340</v>
      </c>
      <c r="F125" s="42"/>
    </row>
    <row r="126" spans="1:6" x14ac:dyDescent="0.2">
      <c r="A126" s="63"/>
      <c r="B126" s="5" t="s">
        <v>42</v>
      </c>
      <c r="C126" s="28">
        <f t="shared" si="3"/>
        <v>51007025</v>
      </c>
      <c r="D126" s="28">
        <f t="shared" si="3"/>
        <v>305013</v>
      </c>
      <c r="E126" s="28">
        <f t="shared" si="2"/>
        <v>63300</v>
      </c>
      <c r="F126" s="42"/>
    </row>
    <row r="127" spans="1:6" x14ac:dyDescent="0.2">
      <c r="A127" s="63"/>
      <c r="B127" s="5" t="s">
        <v>43</v>
      </c>
      <c r="C127" s="28">
        <f t="shared" si="3"/>
        <v>1885239</v>
      </c>
      <c r="D127" s="28">
        <f t="shared" si="3"/>
        <v>18076</v>
      </c>
      <c r="E127" s="28">
        <f t="shared" si="2"/>
        <v>72409</v>
      </c>
      <c r="F127" s="42"/>
    </row>
    <row r="128" spans="1:6" x14ac:dyDescent="0.2">
      <c r="A128" s="63"/>
      <c r="B128" s="5" t="s">
        <v>44</v>
      </c>
      <c r="C128" s="28">
        <f t="shared" si="3"/>
        <v>77780</v>
      </c>
      <c r="D128" s="28">
        <f t="shared" si="3"/>
        <v>3188</v>
      </c>
      <c r="E128" s="28">
        <f t="shared" si="2"/>
        <v>49541</v>
      </c>
      <c r="F128" s="43"/>
    </row>
    <row r="129" spans="1:6" s="31" customFormat="1" ht="15.6" customHeight="1" x14ac:dyDescent="0.2">
      <c r="A129" s="64"/>
      <c r="B129" s="32" t="s">
        <v>45</v>
      </c>
      <c r="C129" s="35">
        <f t="shared" si="3"/>
        <v>307657725</v>
      </c>
      <c r="D129" s="33">
        <f t="shared" si="3"/>
        <v>17375655</v>
      </c>
      <c r="E129" s="34">
        <f t="shared" si="2"/>
        <v>73280</v>
      </c>
      <c r="F129" s="44"/>
    </row>
  </sheetData>
  <mergeCells count="32">
    <mergeCell ref="A4:A6"/>
    <mergeCell ref="B4:B6"/>
    <mergeCell ref="C4:D4"/>
    <mergeCell ref="E4:F4"/>
    <mergeCell ref="C5:C6"/>
    <mergeCell ref="E5:E6"/>
    <mergeCell ref="A50:A56"/>
    <mergeCell ref="A7:A13"/>
    <mergeCell ref="A14:A20"/>
    <mergeCell ref="A21:A27"/>
    <mergeCell ref="A28:A34"/>
    <mergeCell ref="A40:A42"/>
    <mergeCell ref="C40:D40"/>
    <mergeCell ref="E40:F40"/>
    <mergeCell ref="C41:C42"/>
    <mergeCell ref="E41:E42"/>
    <mergeCell ref="A43:A49"/>
    <mergeCell ref="B40:B42"/>
    <mergeCell ref="B113:B115"/>
    <mergeCell ref="C113:D113"/>
    <mergeCell ref="C114:C115"/>
    <mergeCell ref="A77:A79"/>
    <mergeCell ref="B77:B79"/>
    <mergeCell ref="C77:D77"/>
    <mergeCell ref="C78:C79"/>
    <mergeCell ref="A80:A86"/>
    <mergeCell ref="A87:A93"/>
    <mergeCell ref="A116:A122"/>
    <mergeCell ref="A123:A129"/>
    <mergeCell ref="A94:A100"/>
    <mergeCell ref="A101:A107"/>
    <mergeCell ref="A113:A115"/>
  </mergeCells>
  <phoneticPr fontId="2"/>
  <pageMargins left="1.1811023622047245" right="1.1811023622047245" top="0.70866141732283472" bottom="0.70866141732283472" header="0.47244094488188981" footer="0.47244094488188981"/>
  <pageSetup paperSize="9" scale="99" firstPageNumber="224" pageOrder="overThenDown" orientation="landscape" useFirstPageNumber="1" r:id="rId1"/>
  <headerFooter scaleWithDoc="0" alignWithMargins="0">
    <oddFooter>&amp;C&amp;"ＭＳ 明朝,標準"－ &amp;P －</oddFooter>
  </headerFooter>
  <rowBreaks count="1" manualBreakCount="1">
    <brk id="3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33" sqref="T33"/>
    </sheetView>
  </sheetViews>
  <sheetFormatPr defaultRowHeight="13.2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00-02-06全国計（木）</vt:lpstr>
      <vt:lpstr>00-02-06大都市計（木）</vt:lpstr>
      <vt:lpstr>00-02-06都市計（木）</vt:lpstr>
      <vt:lpstr>00-02-06町村計（木）</vt:lpstr>
      <vt:lpstr>00-02-06全国計（非木）</vt:lpstr>
      <vt:lpstr>00-02-06大都市計（非木）</vt:lpstr>
      <vt:lpstr>00-02-06都市計（非木）</vt:lpstr>
      <vt:lpstr>00-02-06町村計（非木）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Administrator</cp:lastModifiedBy>
  <cp:lastPrinted>2018-02-27T07:15:18Z</cp:lastPrinted>
  <dcterms:created xsi:type="dcterms:W3CDTF">2015-10-16T07:13:51Z</dcterms:created>
  <dcterms:modified xsi:type="dcterms:W3CDTF">2018-03-16T01:25:07Z</dcterms:modified>
</cp:coreProperties>
</file>