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1844" windowHeight="9444" activeTab="0"/>
  </bookViews>
  <sheets>
    <sheet name="2-7-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<sst xmlns="http://schemas.openxmlformats.org/spreadsheetml/2006/main" count="47" uniqueCount="41">
  <si>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</si>
  <si>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</si>
  <si>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</si>
  <si>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</si>
  <si>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</si>
  <si>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</si>
  <si>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</si>
  <si>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</si>
  <si>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</si>
  <si>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</si>
  <si>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</si>
  <si>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</si>
  <si>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</si>
  <si>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</si>
  <si>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</si>
  <si>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</si>
  <si>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</si>
  <si>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</si>
  <si>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</si>
  <si>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</si>
  <si>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</si>
  <si>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</si>
  <si>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</si>
  <si>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</si>
  <si>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</si>
  <si>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</si>
  <si>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</si>
  <si>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</si>
  <si>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</si>
  <si>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</si>
  <si>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</si>
  <si>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</si>
  <si>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</si>
  <si>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東京都特別区</t>
  </si>
  <si>
    <t>　２－７－４表　政令指定都市別地方交付税交付額</t>
  </si>
  <si>
    <t>（注）特別区は財源超過団体として政令指定都市に含めている。</t>
  </si>
  <si>
    <t>震災復興特別交付税</t>
  </si>
  <si>
    <t>熊本市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</si>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</sst>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3" t="s">
        <v>2</v>
      </c>
      <c r="B3" s="26" t="s">
        <v>1</v>
      </c>
      <c r="C3" s="27"/>
      <c r="D3" s="28"/>
      <c r="E3" s="26" t="s">
        <v>7</v>
      </c>
      <c r="F3" s="27"/>
      <c r="G3" s="28"/>
      <c r="H3" s="23" t="s">
        <v>8</v>
      </c>
      <c r="I3" s="23" t="s">
        <v>9</v>
      </c>
      <c r="J3" s="23" t="s">
        <v>10</v>
      </c>
      <c r="K3" s="23" t="s">
        <v>12</v>
      </c>
      <c r="L3" s="23" t="s">
        <v>36</v>
      </c>
      <c r="M3" s="23" t="s">
        <v>11</v>
      </c>
      <c r="N3" s="6"/>
    </row>
    <row r="4" spans="1:14" ht="12.75" customHeight="1">
      <c r="A4" s="24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4"/>
      <c r="I4" s="24"/>
      <c r="J4" s="24"/>
      <c r="K4" s="24"/>
      <c r="L4" s="29"/>
      <c r="M4" s="24"/>
      <c r="N4" s="6"/>
    </row>
    <row r="5" spans="1:14" ht="12.75" customHeight="1">
      <c r="A5" s="25"/>
      <c r="B5" s="32"/>
      <c r="C5" s="32"/>
      <c r="D5" s="32"/>
      <c r="E5" s="32"/>
      <c r="F5" s="32"/>
      <c r="G5" s="32"/>
      <c r="H5" s="25"/>
      <c r="I5" s="25"/>
      <c r="J5" s="25"/>
      <c r="K5" s="25"/>
      <c r="L5" s="30"/>
      <c r="M5" s="25"/>
      <c r="N5" s="6"/>
    </row>
    <row r="6" spans="1:14" ht="10.5">
      <c r="A6" s="8" t="s">
        <v>33</v>
      </c>
      <c r="B6" s="9">
        <v>0</v>
      </c>
      <c r="C6" s="10">
        <v>1591725639</v>
      </c>
      <c r="D6" s="10">
        <f>SUM(B6:C6)</f>
        <v>1591725639</v>
      </c>
      <c r="E6" s="11">
        <v>0</v>
      </c>
      <c r="F6" s="12">
        <v>2360863527</v>
      </c>
      <c r="G6" s="12">
        <f>SUM(E6:F6)</f>
        <v>2360863527</v>
      </c>
      <c r="H6" s="12">
        <f>F6-C6</f>
        <v>769137888</v>
      </c>
      <c r="I6" s="13" t="s">
        <v>38</v>
      </c>
      <c r="J6" s="13" t="s">
        <v>39</v>
      </c>
      <c r="K6" s="13" t="s">
        <v>40</v>
      </c>
      <c r="L6" s="13" t="s">
        <v>38</v>
      </c>
      <c r="M6" s="14" t="s">
        <v>38</v>
      </c>
      <c r="N6" s="6"/>
    </row>
    <row r="7" spans="1:14" ht="13.5" customHeight="1">
      <c r="A7" s="8" t="s">
        <v>14</v>
      </c>
      <c r="B7" s="15">
        <v>332290814</v>
      </c>
      <c r="C7" s="11">
        <v>0</v>
      </c>
      <c r="D7" s="10">
        <f aca="true" t="shared" si="0" ref="D7:D26">SUM(B7:C7)</f>
        <v>332290814</v>
      </c>
      <c r="E7" s="10">
        <v>243657464</v>
      </c>
      <c r="F7" s="11">
        <v>0</v>
      </c>
      <c r="G7" s="12">
        <f aca="true" t="shared" si="1" ref="G7:G26">SUM(E7:F7)</f>
        <v>243657464</v>
      </c>
      <c r="H7" s="16">
        <v>0</v>
      </c>
      <c r="I7" s="12">
        <f>B7-E7</f>
        <v>88633350</v>
      </c>
      <c r="J7" s="12">
        <f>I7</f>
        <v>88633350</v>
      </c>
      <c r="K7" s="12">
        <v>2707391</v>
      </c>
      <c r="L7" s="12">
        <v>901</v>
      </c>
      <c r="M7" s="17">
        <f>SUM(J7:L7)</f>
        <v>91341642</v>
      </c>
      <c r="N7" s="6"/>
    </row>
    <row r="8" spans="1:17" ht="12.75">
      <c r="A8" s="8" t="s">
        <v>15</v>
      </c>
      <c r="B8" s="15">
        <v>173182919</v>
      </c>
      <c r="C8" s="11">
        <v>0</v>
      </c>
      <c r="D8" s="10">
        <f t="shared" si="0"/>
        <v>173182919</v>
      </c>
      <c r="E8" s="12">
        <v>158696559</v>
      </c>
      <c r="F8" s="11">
        <v>0</v>
      </c>
      <c r="G8" s="12">
        <f t="shared" si="1"/>
        <v>158696559</v>
      </c>
      <c r="H8" s="16">
        <v>0</v>
      </c>
      <c r="I8" s="12">
        <f aca="true" t="shared" si="2" ref="I8:I26">B8-E8</f>
        <v>14486360</v>
      </c>
      <c r="J8" s="12">
        <f aca="true" t="shared" si="3" ref="J8:J26">I8</f>
        <v>14486360</v>
      </c>
      <c r="K8" s="12">
        <v>1023513</v>
      </c>
      <c r="L8" s="12">
        <v>12048700</v>
      </c>
      <c r="M8" s="17">
        <f aca="true" t="shared" si="4" ref="M8:M26">SUM(J8:L8)</f>
        <v>27558573</v>
      </c>
      <c r="N8" s="6"/>
      <c r="Q8" s="2"/>
    </row>
    <row r="9" spans="1:17" ht="12.75">
      <c r="A9" s="8" t="s">
        <v>16</v>
      </c>
      <c r="B9" s="15">
        <v>188393280</v>
      </c>
      <c r="C9" s="11">
        <v>0</v>
      </c>
      <c r="D9" s="10">
        <f t="shared" si="0"/>
        <v>188393280</v>
      </c>
      <c r="E9" s="12">
        <v>184774195</v>
      </c>
      <c r="F9" s="11">
        <v>0</v>
      </c>
      <c r="G9" s="12">
        <f t="shared" si="1"/>
        <v>184774195</v>
      </c>
      <c r="H9" s="16">
        <v>0</v>
      </c>
      <c r="I9" s="12">
        <f t="shared" si="2"/>
        <v>3619085</v>
      </c>
      <c r="J9" s="12">
        <f t="shared" si="3"/>
        <v>3619085</v>
      </c>
      <c r="K9" s="12">
        <v>1515589</v>
      </c>
      <c r="L9" s="13">
        <v>0</v>
      </c>
      <c r="M9" s="17">
        <f t="shared" si="4"/>
        <v>5134674</v>
      </c>
      <c r="N9" s="6"/>
      <c r="Q9" s="2"/>
    </row>
    <row r="10" spans="1:17" ht="12.75">
      <c r="A10" s="8" t="s">
        <v>17</v>
      </c>
      <c r="B10" s="15">
        <v>153831695</v>
      </c>
      <c r="C10" s="11">
        <v>0</v>
      </c>
      <c r="D10" s="10">
        <f t="shared" si="0"/>
        <v>153831695</v>
      </c>
      <c r="E10" s="12">
        <v>145761199</v>
      </c>
      <c r="F10" s="11">
        <v>0</v>
      </c>
      <c r="G10" s="12">
        <f t="shared" si="1"/>
        <v>145761199</v>
      </c>
      <c r="H10" s="16">
        <v>0</v>
      </c>
      <c r="I10" s="12">
        <f t="shared" si="2"/>
        <v>8070496</v>
      </c>
      <c r="J10" s="12">
        <f t="shared" si="3"/>
        <v>8070496</v>
      </c>
      <c r="K10" s="12">
        <v>632603</v>
      </c>
      <c r="L10" s="12">
        <v>217129</v>
      </c>
      <c r="M10" s="17">
        <f>SUM(J10:L10)</f>
        <v>8920228</v>
      </c>
      <c r="N10" s="6"/>
      <c r="Q10" s="2"/>
    </row>
    <row r="11" spans="1:17" ht="12.75">
      <c r="A11" s="8" t="s">
        <v>18</v>
      </c>
      <c r="B11" s="15">
        <v>596534765</v>
      </c>
      <c r="C11" s="11">
        <v>0</v>
      </c>
      <c r="D11" s="10">
        <f t="shared" si="0"/>
        <v>596534765</v>
      </c>
      <c r="E11" s="12">
        <v>578071210</v>
      </c>
      <c r="F11" s="11">
        <v>0</v>
      </c>
      <c r="G11" s="12">
        <f t="shared" si="1"/>
        <v>578071210</v>
      </c>
      <c r="H11" s="16">
        <v>0</v>
      </c>
      <c r="I11" s="12">
        <f>B11-E11</f>
        <v>18463555</v>
      </c>
      <c r="J11" s="12">
        <f t="shared" si="3"/>
        <v>18463555</v>
      </c>
      <c r="K11" s="12">
        <v>1173715</v>
      </c>
      <c r="L11" s="12">
        <v>87</v>
      </c>
      <c r="M11" s="17">
        <f t="shared" si="4"/>
        <v>19637357</v>
      </c>
      <c r="N11" s="6"/>
      <c r="Q11" s="2"/>
    </row>
    <row r="12" spans="1:17" ht="12.75">
      <c r="A12" s="8" t="s">
        <v>19</v>
      </c>
      <c r="B12" s="9">
        <v>0</v>
      </c>
      <c r="C12" s="10">
        <v>239689118</v>
      </c>
      <c r="D12" s="10">
        <f t="shared" si="0"/>
        <v>239689118</v>
      </c>
      <c r="E12" s="13">
        <v>0</v>
      </c>
      <c r="F12" s="12">
        <v>241062088</v>
      </c>
      <c r="G12" s="12">
        <f t="shared" si="1"/>
        <v>241062088</v>
      </c>
      <c r="H12" s="16">
        <f>F12-C12</f>
        <v>1372970</v>
      </c>
      <c r="I12" s="13" t="s">
        <v>38</v>
      </c>
      <c r="J12" s="12" t="str">
        <f t="shared" si="3"/>
        <v>-</v>
      </c>
      <c r="K12" s="12">
        <v>291562</v>
      </c>
      <c r="L12" s="12">
        <v>1819</v>
      </c>
      <c r="M12" s="17">
        <f t="shared" si="4"/>
        <v>293381</v>
      </c>
      <c r="N12" s="6"/>
      <c r="Q12" s="2"/>
    </row>
    <row r="13" spans="1:17" ht="12.75">
      <c r="A13" s="8" t="s">
        <v>20</v>
      </c>
      <c r="B13" s="15">
        <v>103549408</v>
      </c>
      <c r="C13" s="11">
        <v>0</v>
      </c>
      <c r="D13" s="10">
        <f t="shared" si="0"/>
        <v>103549408</v>
      </c>
      <c r="E13" s="12">
        <v>95034981</v>
      </c>
      <c r="F13" s="11">
        <v>0</v>
      </c>
      <c r="G13" s="12">
        <f t="shared" si="1"/>
        <v>95034981</v>
      </c>
      <c r="H13" s="16">
        <v>0</v>
      </c>
      <c r="I13" s="12">
        <f t="shared" si="2"/>
        <v>8514427</v>
      </c>
      <c r="J13" s="12">
        <f t="shared" si="3"/>
        <v>8514427</v>
      </c>
      <c r="K13" s="12">
        <v>937636</v>
      </c>
      <c r="L13" s="12">
        <v>204</v>
      </c>
      <c r="M13" s="17">
        <f t="shared" si="4"/>
        <v>9452267</v>
      </c>
      <c r="N13" s="6"/>
      <c r="Q13" s="2"/>
    </row>
    <row r="14" spans="1:17" ht="12.75">
      <c r="A14" s="8" t="s">
        <v>21</v>
      </c>
      <c r="B14" s="15">
        <v>142775171</v>
      </c>
      <c r="C14" s="11">
        <v>0</v>
      </c>
      <c r="D14" s="10">
        <f t="shared" si="0"/>
        <v>142775171</v>
      </c>
      <c r="E14" s="12">
        <v>105562585</v>
      </c>
      <c r="F14" s="11">
        <v>0</v>
      </c>
      <c r="G14" s="12">
        <f t="shared" si="1"/>
        <v>105562585</v>
      </c>
      <c r="H14" s="16">
        <v>0</v>
      </c>
      <c r="I14" s="12">
        <f t="shared" si="2"/>
        <v>37212586</v>
      </c>
      <c r="J14" s="12">
        <f t="shared" si="3"/>
        <v>37212586</v>
      </c>
      <c r="K14" s="12">
        <v>3153262</v>
      </c>
      <c r="L14" s="12">
        <v>35</v>
      </c>
      <c r="M14" s="17">
        <f>SUM(J14:L14)</f>
        <v>40365883</v>
      </c>
      <c r="N14" s="6"/>
      <c r="Q14" s="2"/>
    </row>
    <row r="15" spans="1:17" ht="12.75">
      <c r="A15" s="8" t="s">
        <v>22</v>
      </c>
      <c r="B15" s="15">
        <v>117935890</v>
      </c>
      <c r="C15" s="11">
        <v>0</v>
      </c>
      <c r="D15" s="10">
        <f t="shared" si="0"/>
        <v>117935890</v>
      </c>
      <c r="E15" s="12">
        <v>108373230</v>
      </c>
      <c r="F15" s="11">
        <v>0</v>
      </c>
      <c r="G15" s="12">
        <f t="shared" si="1"/>
        <v>108373230</v>
      </c>
      <c r="H15" s="16">
        <v>0</v>
      </c>
      <c r="I15" s="12">
        <f>B15-E15</f>
        <v>9562660</v>
      </c>
      <c r="J15" s="12">
        <f t="shared" si="3"/>
        <v>9562660</v>
      </c>
      <c r="K15" s="12">
        <v>1450713</v>
      </c>
      <c r="L15" s="13">
        <v>0</v>
      </c>
      <c r="M15" s="17">
        <f t="shared" si="4"/>
        <v>11013373</v>
      </c>
      <c r="N15" s="6"/>
      <c r="Q15" s="2"/>
    </row>
    <row r="16" spans="1:17" ht="12.75">
      <c r="A16" s="8" t="s">
        <v>23</v>
      </c>
      <c r="B16" s="15">
        <v>130825257</v>
      </c>
      <c r="C16" s="11">
        <v>0</v>
      </c>
      <c r="D16" s="10">
        <f t="shared" si="0"/>
        <v>130825257</v>
      </c>
      <c r="E16" s="12">
        <v>116966869</v>
      </c>
      <c r="F16" s="11">
        <v>0</v>
      </c>
      <c r="G16" s="12">
        <f t="shared" si="1"/>
        <v>116966869</v>
      </c>
      <c r="H16" s="16">
        <v>0</v>
      </c>
      <c r="I16" s="12">
        <f t="shared" si="2"/>
        <v>13858388</v>
      </c>
      <c r="J16" s="12">
        <f t="shared" si="3"/>
        <v>13858388</v>
      </c>
      <c r="K16" s="12">
        <v>2368676</v>
      </c>
      <c r="L16" s="12">
        <v>58</v>
      </c>
      <c r="M16" s="17">
        <f t="shared" si="4"/>
        <v>16227122</v>
      </c>
      <c r="N16" s="6"/>
      <c r="Q16" s="2"/>
    </row>
    <row r="17" spans="1:17" ht="12.75">
      <c r="A17" s="8" t="s">
        <v>24</v>
      </c>
      <c r="B17" s="15">
        <v>420977249</v>
      </c>
      <c r="C17" s="11">
        <v>0</v>
      </c>
      <c r="D17" s="10">
        <f t="shared" si="0"/>
        <v>420977249</v>
      </c>
      <c r="E17" s="12">
        <v>415898319</v>
      </c>
      <c r="F17" s="11">
        <v>0</v>
      </c>
      <c r="G17" s="12">
        <f t="shared" si="1"/>
        <v>415898319</v>
      </c>
      <c r="H17" s="16">
        <v>0</v>
      </c>
      <c r="I17" s="12">
        <f t="shared" si="2"/>
        <v>5078930</v>
      </c>
      <c r="J17" s="12">
        <f t="shared" si="3"/>
        <v>5078930</v>
      </c>
      <c r="K17" s="12">
        <v>735519</v>
      </c>
      <c r="L17" s="12">
        <v>153</v>
      </c>
      <c r="M17" s="17">
        <f t="shared" si="4"/>
        <v>5814602</v>
      </c>
      <c r="N17" s="6"/>
      <c r="Q17" s="2"/>
    </row>
    <row r="18" spans="1:17" ht="12.75">
      <c r="A18" s="8" t="s">
        <v>25</v>
      </c>
      <c r="B18" s="15">
        <v>254059873</v>
      </c>
      <c r="C18" s="11">
        <v>0</v>
      </c>
      <c r="D18" s="10">
        <f t="shared" si="0"/>
        <v>254059873</v>
      </c>
      <c r="E18" s="12">
        <v>208635013</v>
      </c>
      <c r="F18" s="11">
        <v>0</v>
      </c>
      <c r="G18" s="12">
        <f t="shared" si="1"/>
        <v>208635013</v>
      </c>
      <c r="H18" s="16">
        <v>0</v>
      </c>
      <c r="I18" s="12">
        <f t="shared" si="2"/>
        <v>45424860</v>
      </c>
      <c r="J18" s="12">
        <f t="shared" si="3"/>
        <v>45424860</v>
      </c>
      <c r="K18" s="12">
        <v>2099486</v>
      </c>
      <c r="L18" s="12">
        <v>163</v>
      </c>
      <c r="M18" s="17">
        <f t="shared" si="4"/>
        <v>47524509</v>
      </c>
      <c r="N18" s="6"/>
      <c r="Q18" s="2"/>
    </row>
    <row r="19" spans="1:17" ht="12.75">
      <c r="A19" s="8" t="s">
        <v>26</v>
      </c>
      <c r="B19" s="15">
        <v>553355469</v>
      </c>
      <c r="C19" s="11">
        <v>0</v>
      </c>
      <c r="D19" s="10">
        <f t="shared" si="0"/>
        <v>553355469</v>
      </c>
      <c r="E19" s="12">
        <v>518491307</v>
      </c>
      <c r="F19" s="11">
        <v>0</v>
      </c>
      <c r="G19" s="12">
        <f t="shared" si="1"/>
        <v>518491307</v>
      </c>
      <c r="H19" s="16">
        <v>0</v>
      </c>
      <c r="I19" s="12">
        <f t="shared" si="2"/>
        <v>34864162</v>
      </c>
      <c r="J19" s="12">
        <f t="shared" si="3"/>
        <v>34864162</v>
      </c>
      <c r="K19" s="12">
        <v>795644</v>
      </c>
      <c r="L19" s="12">
        <v>117</v>
      </c>
      <c r="M19" s="17">
        <f t="shared" si="4"/>
        <v>35659923</v>
      </c>
      <c r="N19" s="6"/>
      <c r="Q19" s="2"/>
    </row>
    <row r="20" spans="1:17" ht="12.75">
      <c r="A20" s="8" t="s">
        <v>27</v>
      </c>
      <c r="B20" s="15">
        <v>134860636</v>
      </c>
      <c r="C20" s="11">
        <v>0</v>
      </c>
      <c r="D20" s="10">
        <f t="shared" si="0"/>
        <v>134860636</v>
      </c>
      <c r="E20" s="12">
        <v>116013388</v>
      </c>
      <c r="F20" s="11">
        <v>0</v>
      </c>
      <c r="G20" s="12">
        <f t="shared" si="1"/>
        <v>116013388</v>
      </c>
      <c r="H20" s="16">
        <v>0</v>
      </c>
      <c r="I20" s="12">
        <f t="shared" si="2"/>
        <v>18847248</v>
      </c>
      <c r="J20" s="12">
        <f t="shared" si="3"/>
        <v>18847248</v>
      </c>
      <c r="K20" s="12">
        <v>1014461</v>
      </c>
      <c r="L20" s="13">
        <v>0</v>
      </c>
      <c r="M20" s="17">
        <f t="shared" si="4"/>
        <v>19861709</v>
      </c>
      <c r="N20" s="6"/>
      <c r="Q20" s="2"/>
    </row>
    <row r="21" spans="1:17" ht="12.75">
      <c r="A21" s="8" t="s">
        <v>28</v>
      </c>
      <c r="B21" s="15">
        <v>277048270</v>
      </c>
      <c r="C21" s="11">
        <v>0</v>
      </c>
      <c r="D21" s="10">
        <f t="shared" si="0"/>
        <v>277048270</v>
      </c>
      <c r="E21" s="12">
        <v>224208070</v>
      </c>
      <c r="F21" s="11">
        <v>0</v>
      </c>
      <c r="G21" s="12">
        <f t="shared" si="1"/>
        <v>224208070</v>
      </c>
      <c r="H21" s="16">
        <v>0</v>
      </c>
      <c r="I21" s="12">
        <f t="shared" si="2"/>
        <v>52840200</v>
      </c>
      <c r="J21" s="12">
        <f t="shared" si="3"/>
        <v>52840200</v>
      </c>
      <c r="K21" s="12">
        <v>2001468</v>
      </c>
      <c r="L21" s="12">
        <v>246</v>
      </c>
      <c r="M21" s="17">
        <f t="shared" si="4"/>
        <v>54841914</v>
      </c>
      <c r="N21" s="6"/>
      <c r="Q21" s="2"/>
    </row>
    <row r="22" spans="1:17" ht="12.75">
      <c r="A22" s="8" t="s">
        <v>29</v>
      </c>
      <c r="B22" s="15">
        <v>121431337</v>
      </c>
      <c r="C22" s="11">
        <v>0</v>
      </c>
      <c r="D22" s="10">
        <f t="shared" si="0"/>
        <v>121431337</v>
      </c>
      <c r="E22" s="12">
        <v>98379800</v>
      </c>
      <c r="F22" s="11">
        <v>0</v>
      </c>
      <c r="G22" s="12">
        <f t="shared" si="1"/>
        <v>98379800</v>
      </c>
      <c r="H22" s="16">
        <v>0</v>
      </c>
      <c r="I22" s="12">
        <f t="shared" si="2"/>
        <v>23051537</v>
      </c>
      <c r="J22" s="12">
        <f t="shared" si="3"/>
        <v>23051537</v>
      </c>
      <c r="K22" s="12">
        <v>1763357</v>
      </c>
      <c r="L22" s="13">
        <v>0</v>
      </c>
      <c r="M22" s="17">
        <f t="shared" si="4"/>
        <v>24814894</v>
      </c>
      <c r="N22" s="6"/>
      <c r="Q22" s="2"/>
    </row>
    <row r="23" spans="1:17" ht="12.75">
      <c r="A23" s="8" t="s">
        <v>30</v>
      </c>
      <c r="B23" s="15">
        <v>203522651</v>
      </c>
      <c r="C23" s="11">
        <v>0</v>
      </c>
      <c r="D23" s="10">
        <f t="shared" si="0"/>
        <v>203522651</v>
      </c>
      <c r="E23" s="12">
        <v>170919068</v>
      </c>
      <c r="F23" s="11">
        <v>0</v>
      </c>
      <c r="G23" s="12">
        <f t="shared" si="1"/>
        <v>170919068</v>
      </c>
      <c r="H23" s="16">
        <v>0</v>
      </c>
      <c r="I23" s="12">
        <f t="shared" si="2"/>
        <v>32603583</v>
      </c>
      <c r="J23" s="12">
        <f t="shared" si="3"/>
        <v>32603583</v>
      </c>
      <c r="K23" s="12">
        <v>1354288</v>
      </c>
      <c r="L23" s="12">
        <v>98</v>
      </c>
      <c r="M23" s="17">
        <f t="shared" si="4"/>
        <v>33957969</v>
      </c>
      <c r="N23" s="6"/>
      <c r="Q23" s="2"/>
    </row>
    <row r="24" spans="1:17" ht="12.75">
      <c r="A24" s="8" t="s">
        <v>31</v>
      </c>
      <c r="B24" s="15">
        <v>180816048</v>
      </c>
      <c r="C24" s="11">
        <v>0</v>
      </c>
      <c r="D24" s="10">
        <f t="shared" si="0"/>
        <v>180816048</v>
      </c>
      <c r="E24" s="12">
        <v>133592521</v>
      </c>
      <c r="F24" s="11">
        <v>0</v>
      </c>
      <c r="G24" s="12">
        <f t="shared" si="1"/>
        <v>133592521</v>
      </c>
      <c r="H24" s="16">
        <v>0</v>
      </c>
      <c r="I24" s="12">
        <f t="shared" si="2"/>
        <v>47223527</v>
      </c>
      <c r="J24" s="12">
        <f t="shared" si="3"/>
        <v>47223527</v>
      </c>
      <c r="K24" s="12">
        <v>2529434</v>
      </c>
      <c r="L24" s="13">
        <v>0</v>
      </c>
      <c r="M24" s="17">
        <f t="shared" si="4"/>
        <v>49752961</v>
      </c>
      <c r="N24" s="6"/>
      <c r="Q24" s="2"/>
    </row>
    <row r="25" spans="1:17" ht="12.75">
      <c r="A25" s="8" t="s">
        <v>32</v>
      </c>
      <c r="B25" s="15">
        <v>260306629</v>
      </c>
      <c r="C25" s="11">
        <v>0</v>
      </c>
      <c r="D25" s="10">
        <f t="shared" si="0"/>
        <v>260306629</v>
      </c>
      <c r="E25" s="12">
        <v>233443434</v>
      </c>
      <c r="F25" s="11">
        <v>0</v>
      </c>
      <c r="G25" s="12">
        <f t="shared" si="1"/>
        <v>233443434</v>
      </c>
      <c r="H25" s="16">
        <v>0</v>
      </c>
      <c r="I25" s="12">
        <f t="shared" si="2"/>
        <v>26863195</v>
      </c>
      <c r="J25" s="12">
        <f t="shared" si="3"/>
        <v>26863195</v>
      </c>
      <c r="K25" s="12">
        <v>1391220</v>
      </c>
      <c r="L25" s="12">
        <v>51</v>
      </c>
      <c r="M25" s="17">
        <f t="shared" si="4"/>
        <v>28254466</v>
      </c>
      <c r="N25" s="6"/>
      <c r="Q25" s="2"/>
    </row>
    <row r="26" spans="1:17" ht="12.75">
      <c r="A26" s="8" t="s">
        <v>37</v>
      </c>
      <c r="B26" s="15">
        <v>118999191</v>
      </c>
      <c r="C26" s="11">
        <v>0</v>
      </c>
      <c r="D26" s="10">
        <f t="shared" si="0"/>
        <v>118999191</v>
      </c>
      <c r="E26" s="12">
        <v>87340717</v>
      </c>
      <c r="F26" s="11">
        <v>0</v>
      </c>
      <c r="G26" s="12">
        <f t="shared" si="1"/>
        <v>87340717</v>
      </c>
      <c r="H26" s="16">
        <v>0</v>
      </c>
      <c r="I26" s="12">
        <f t="shared" si="2"/>
        <v>31658474</v>
      </c>
      <c r="J26" s="12">
        <f t="shared" si="3"/>
        <v>31658474</v>
      </c>
      <c r="K26" s="12">
        <v>8188449</v>
      </c>
      <c r="L26" s="13">
        <v>0</v>
      </c>
      <c r="M26" s="17">
        <f t="shared" si="4"/>
        <v>39846923</v>
      </c>
      <c r="N26" s="6"/>
      <c r="Q26" s="2"/>
    </row>
    <row r="27" spans="1:17" ht="12.75">
      <c r="A27" s="18" t="s">
        <v>13</v>
      </c>
      <c r="B27" s="19">
        <f aca="true" t="shared" si="5" ref="B27:I27">SUM(B6:B26)</f>
        <v>4464696552</v>
      </c>
      <c r="C27" s="20">
        <f t="shared" si="5"/>
        <v>1831414757</v>
      </c>
      <c r="D27" s="20">
        <f t="shared" si="5"/>
        <v>6296111309</v>
      </c>
      <c r="E27" s="20">
        <f t="shared" si="5"/>
        <v>3943819929</v>
      </c>
      <c r="F27" s="20">
        <f t="shared" si="5"/>
        <v>2601925615</v>
      </c>
      <c r="G27" s="20">
        <f t="shared" si="5"/>
        <v>6545745544</v>
      </c>
      <c r="H27" s="20">
        <f t="shared" si="5"/>
        <v>770510858</v>
      </c>
      <c r="I27" s="20">
        <f t="shared" si="5"/>
        <v>520876623</v>
      </c>
      <c r="J27" s="20">
        <f>SUM(J6:J26)</f>
        <v>520876623</v>
      </c>
      <c r="K27" s="20">
        <f>SUM(K6:K26)</f>
        <v>37127986</v>
      </c>
      <c r="L27" s="20">
        <f>SUM(L6:L26)</f>
        <v>12269761</v>
      </c>
      <c r="M27" s="21">
        <f>SUM(M6:M26)</f>
        <v>570274370</v>
      </c>
      <c r="N27" s="6"/>
      <c r="Q27" s="2"/>
    </row>
    <row r="28" spans="1:14" ht="10.5">
      <c r="A28" s="22" t="s">
        <v>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2:13" ht="10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0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2013-08-08T04:17:32Z</cp:lastPrinted>
  <dcterms:created xsi:type="dcterms:W3CDTF">2013-07-09T12:38:24Z</dcterms:created>
  <dcterms:modified xsi:type="dcterms:W3CDTF">2018-07-30T14:18:46Z</dcterms:modified>
  <cp:category/>
  <cp:version/>
  <cp:contentType/>
  <cp:contentStatus/>
</cp:coreProperties>
</file>