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844" windowHeight="9384" activeTab="0"/>
  </bookViews>
  <sheets>
    <sheet name="2-7-5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<sst xmlns="http://schemas.openxmlformats.org/spreadsheetml/2006/main" count="67" uniqueCount="64">
  <si>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</si>
  <si>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</si>
  <si>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</si>
  <si>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</si>
  <si>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</si>
  <si>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</si>
  <si>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</si>
  <si>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</si>
  <si>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</si>
  <si>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</si>
  <si>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</si>
  <si>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</si>
  <si>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</si>
  <si>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</si>
  <si>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函館市</t>
  </si>
  <si>
    <t>旭川市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</si>
  <si>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</si>
  <si>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</si>
  <si>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</si>
  <si>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</si>
  <si>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</si>
  <si>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</si>
  <si>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</si>
  <si>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</si>
  <si>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</si>
  <si>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</si>
  <si>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</si>
  <si>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</si>
  <si>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</si>
  <si>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</si>
  <si>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</si>
  <si>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</si>
  <si>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</si>
  <si>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</si>
  <si>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大津市</t>
  </si>
  <si>
    <t>高槻市</t>
  </si>
  <si>
    <t>東大阪市</t>
  </si>
  <si>
    <t>姫路市</t>
  </si>
  <si>
    <t>尼崎市</t>
  </si>
  <si>
    <t>西宮市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</si>
  <si>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</si>
  <si>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</si>
  <si>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</si>
  <si>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</si>
  <si>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</si>
  <si>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</si>
  <si>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</si>
  <si>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</si>
  <si>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</si>
  <si>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</si>
  <si>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</si>
  <si>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</si>
  <si>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</si>
  <si>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　２－７－５表　中核市別地方交付税交付額</t>
  </si>
  <si>
    <t>震災復興特別交付税</t>
  </si>
  <si>
    <t>那覇市</t>
  </si>
  <si>
    <t>高崎市</t>
  </si>
  <si>
    <t>豊中市</t>
  </si>
  <si>
    <t>枚方市</t>
  </si>
  <si>
    <t>越谷市</t>
  </si>
  <si>
    <t>八王子市</t>
  </si>
  <si>
    <t>八戸市</t>
  </si>
  <si>
    <t>呉市</t>
  </si>
  <si>
    <t>佐世保市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</si>
</sst>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_ ;[Red]\-0\ "/>
    <numFmt numFmtId="181" formatCode="#,##0_);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Alignment="1" quotePrefix="1">
      <alignment horizontal="left" vertical="center"/>
    </xf>
    <xf numFmtId="179" fontId="2" fillId="0" borderId="0" xfId="0" applyNumberFormat="1" applyFont="1" applyFill="1" applyAlignment="1">
      <alignment horizontal="center" vertical="center"/>
    </xf>
    <xf numFmtId="178" fontId="2" fillId="0" borderId="12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vertical="center"/>
    </xf>
    <xf numFmtId="178" fontId="2" fillId="0" borderId="14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0.5">
      <c r="A2" s="3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4"/>
    </row>
    <row r="3" spans="1:14" ht="21" customHeight="1">
      <c r="A3" s="23" t="s">
        <v>2</v>
      </c>
      <c r="B3" s="26" t="s">
        <v>1</v>
      </c>
      <c r="C3" s="27"/>
      <c r="D3" s="28"/>
      <c r="E3" s="26" t="s">
        <v>7</v>
      </c>
      <c r="F3" s="27"/>
      <c r="G3" s="28"/>
      <c r="H3" s="23" t="s">
        <v>8</v>
      </c>
      <c r="I3" s="23" t="s">
        <v>9</v>
      </c>
      <c r="J3" s="23" t="s">
        <v>10</v>
      </c>
      <c r="K3" s="23" t="s">
        <v>12</v>
      </c>
      <c r="L3" s="23" t="s">
        <v>54</v>
      </c>
      <c r="M3" s="23" t="s">
        <v>11</v>
      </c>
      <c r="N3" s="4"/>
    </row>
    <row r="4" spans="1:14" ht="12.75" customHeight="1">
      <c r="A4" s="24"/>
      <c r="B4" s="31" t="s">
        <v>4</v>
      </c>
      <c r="C4" s="31" t="s">
        <v>5</v>
      </c>
      <c r="D4" s="31" t="s">
        <v>6</v>
      </c>
      <c r="E4" s="31" t="s">
        <v>4</v>
      </c>
      <c r="F4" s="31" t="s">
        <v>5</v>
      </c>
      <c r="G4" s="31" t="s">
        <v>6</v>
      </c>
      <c r="H4" s="24"/>
      <c r="I4" s="24"/>
      <c r="J4" s="24"/>
      <c r="K4" s="24"/>
      <c r="L4" s="29"/>
      <c r="M4" s="24"/>
      <c r="N4" s="4"/>
    </row>
    <row r="5" spans="1:14" ht="12.75" customHeight="1">
      <c r="A5" s="25"/>
      <c r="B5" s="32"/>
      <c r="C5" s="32"/>
      <c r="D5" s="32"/>
      <c r="E5" s="32"/>
      <c r="F5" s="32"/>
      <c r="G5" s="32"/>
      <c r="H5" s="25"/>
      <c r="I5" s="25"/>
      <c r="J5" s="25"/>
      <c r="K5" s="25"/>
      <c r="L5" s="30"/>
      <c r="M5" s="25"/>
      <c r="N5" s="4"/>
    </row>
    <row r="6" spans="1:14" ht="10.5">
      <c r="A6" s="6" t="s">
        <v>14</v>
      </c>
      <c r="B6" s="10">
        <v>58953618</v>
      </c>
      <c r="C6" s="11">
        <v>0</v>
      </c>
      <c r="D6" s="11">
        <f>SUM(B6:C6)</f>
        <v>58953618</v>
      </c>
      <c r="E6" s="11">
        <v>27801588</v>
      </c>
      <c r="F6" s="11">
        <v>0</v>
      </c>
      <c r="G6" s="12">
        <f>SUM(E6:F6)</f>
        <v>27801588</v>
      </c>
      <c r="H6" s="13">
        <v>0</v>
      </c>
      <c r="I6" s="12">
        <f>D6-G6</f>
        <v>31152030</v>
      </c>
      <c r="J6" s="12">
        <f>I6</f>
        <v>31152030</v>
      </c>
      <c r="K6" s="12">
        <v>1524501</v>
      </c>
      <c r="L6" s="12">
        <v>3</v>
      </c>
      <c r="M6" s="14">
        <f>SUM(J6:L6)</f>
        <v>32676534</v>
      </c>
      <c r="N6" s="4"/>
    </row>
    <row r="7" spans="1:14" ht="10.5" customHeight="1">
      <c r="A7" s="6" t="s">
        <v>15</v>
      </c>
      <c r="B7" s="10">
        <v>67501510</v>
      </c>
      <c r="C7" s="11">
        <v>0</v>
      </c>
      <c r="D7" s="11">
        <f aca="true" t="shared" si="0" ref="D7:D53">SUM(B7:C7)</f>
        <v>67501510</v>
      </c>
      <c r="E7" s="11">
        <v>35375986</v>
      </c>
      <c r="F7" s="11">
        <v>0</v>
      </c>
      <c r="G7" s="12">
        <f aca="true" t="shared" si="1" ref="G7:G53">SUM(E7:F7)</f>
        <v>35375986</v>
      </c>
      <c r="H7" s="13">
        <v>0</v>
      </c>
      <c r="I7" s="12">
        <f aca="true" t="shared" si="2" ref="I7:I49">D7-G7</f>
        <v>32125524</v>
      </c>
      <c r="J7" s="12">
        <f aca="true" t="shared" si="3" ref="J7:J53">I7</f>
        <v>32125524</v>
      </c>
      <c r="K7" s="12">
        <v>870090</v>
      </c>
      <c r="L7" s="12">
        <v>13</v>
      </c>
      <c r="M7" s="14">
        <f aca="true" t="shared" si="4" ref="M7:M53">SUM(J7:L7)</f>
        <v>32995627</v>
      </c>
      <c r="N7" s="4"/>
    </row>
    <row r="8" spans="1:14" ht="10.5">
      <c r="A8" s="6" t="s">
        <v>16</v>
      </c>
      <c r="B8" s="10">
        <v>54429067</v>
      </c>
      <c r="C8" s="15">
        <v>0</v>
      </c>
      <c r="D8" s="11">
        <f t="shared" si="0"/>
        <v>54429067</v>
      </c>
      <c r="E8" s="12">
        <v>30331902</v>
      </c>
      <c r="F8" s="15">
        <v>0</v>
      </c>
      <c r="G8" s="12">
        <f>SUM(E8:F8)</f>
        <v>30331902</v>
      </c>
      <c r="H8" s="13">
        <v>0</v>
      </c>
      <c r="I8" s="12">
        <f t="shared" si="2"/>
        <v>24097165</v>
      </c>
      <c r="J8" s="12">
        <f t="shared" si="3"/>
        <v>24097165</v>
      </c>
      <c r="K8" s="16">
        <v>2295442</v>
      </c>
      <c r="L8" s="16">
        <v>3512</v>
      </c>
      <c r="M8" s="14">
        <f t="shared" si="4"/>
        <v>26396119</v>
      </c>
      <c r="N8" s="4"/>
    </row>
    <row r="9" spans="1:14" ht="10.5">
      <c r="A9" s="6" t="s">
        <v>61</v>
      </c>
      <c r="B9" s="10">
        <v>39459246</v>
      </c>
      <c r="C9" s="15">
        <v>0</v>
      </c>
      <c r="D9" s="11">
        <f t="shared" si="0"/>
        <v>39459246</v>
      </c>
      <c r="E9" s="12">
        <v>26703890</v>
      </c>
      <c r="F9" s="15">
        <v>0</v>
      </c>
      <c r="G9" s="12">
        <f>SUM(E9:F9)</f>
        <v>26703890</v>
      </c>
      <c r="H9" s="13">
        <v>0</v>
      </c>
      <c r="I9" s="12">
        <f t="shared" si="2"/>
        <v>12755356</v>
      </c>
      <c r="J9" s="12">
        <f t="shared" si="3"/>
        <v>12755356</v>
      </c>
      <c r="K9" s="16">
        <v>2017701</v>
      </c>
      <c r="L9" s="16">
        <v>1844090</v>
      </c>
      <c r="M9" s="14">
        <f t="shared" si="4"/>
        <v>16617147</v>
      </c>
      <c r="N9" s="4"/>
    </row>
    <row r="10" spans="1:14" ht="10.5">
      <c r="A10" s="6" t="s">
        <v>17</v>
      </c>
      <c r="B10" s="10">
        <v>48708582</v>
      </c>
      <c r="C10" s="15">
        <v>0</v>
      </c>
      <c r="D10" s="11">
        <f t="shared" si="0"/>
        <v>48708582</v>
      </c>
      <c r="E10" s="12">
        <v>35842394</v>
      </c>
      <c r="F10" s="15">
        <v>0</v>
      </c>
      <c r="G10" s="12">
        <f>SUM(E10:F10)</f>
        <v>35842394</v>
      </c>
      <c r="H10" s="13">
        <v>0</v>
      </c>
      <c r="I10" s="12">
        <f t="shared" si="2"/>
        <v>12866188</v>
      </c>
      <c r="J10" s="12">
        <f t="shared" si="3"/>
        <v>12866188</v>
      </c>
      <c r="K10" s="16">
        <v>1246624</v>
      </c>
      <c r="L10" s="16">
        <v>114019</v>
      </c>
      <c r="M10" s="14">
        <f t="shared" si="4"/>
        <v>14226831</v>
      </c>
      <c r="N10" s="4"/>
    </row>
    <row r="11" spans="1:14" ht="10.5">
      <c r="A11" s="6" t="s">
        <v>18</v>
      </c>
      <c r="B11" s="10">
        <v>55956160</v>
      </c>
      <c r="C11" s="15">
        <v>0</v>
      </c>
      <c r="D11" s="11">
        <f t="shared" si="0"/>
        <v>55956160</v>
      </c>
      <c r="E11" s="12">
        <v>37538278</v>
      </c>
      <c r="F11" s="15">
        <v>0</v>
      </c>
      <c r="G11" s="12">
        <f t="shared" si="1"/>
        <v>37538278</v>
      </c>
      <c r="H11" s="13">
        <v>0</v>
      </c>
      <c r="I11" s="12">
        <f t="shared" si="2"/>
        <v>18417882</v>
      </c>
      <c r="J11" s="12">
        <f t="shared" si="3"/>
        <v>18417882</v>
      </c>
      <c r="K11" s="16">
        <v>1732724</v>
      </c>
      <c r="L11" s="16">
        <v>768</v>
      </c>
      <c r="M11" s="14">
        <f t="shared" si="4"/>
        <v>20151374</v>
      </c>
      <c r="N11" s="4"/>
    </row>
    <row r="12" spans="1:14" ht="10.5">
      <c r="A12" s="6" t="s">
        <v>19</v>
      </c>
      <c r="B12" s="10">
        <v>50996355</v>
      </c>
      <c r="C12" s="15">
        <v>0</v>
      </c>
      <c r="D12" s="11">
        <f t="shared" si="0"/>
        <v>50996355</v>
      </c>
      <c r="E12" s="12">
        <v>40640203</v>
      </c>
      <c r="F12" s="15">
        <v>0</v>
      </c>
      <c r="G12" s="12">
        <f t="shared" si="1"/>
        <v>40640203</v>
      </c>
      <c r="H12" s="13">
        <v>0</v>
      </c>
      <c r="I12" s="12">
        <f t="shared" si="2"/>
        <v>10356152</v>
      </c>
      <c r="J12" s="12">
        <f t="shared" si="3"/>
        <v>10356152</v>
      </c>
      <c r="K12" s="16">
        <v>1006507</v>
      </c>
      <c r="L12" s="16">
        <v>2023813</v>
      </c>
      <c r="M12" s="14">
        <f t="shared" si="4"/>
        <v>13386472</v>
      </c>
      <c r="N12" s="4"/>
    </row>
    <row r="13" spans="1:14" ht="10.5">
      <c r="A13" s="6" t="s">
        <v>20</v>
      </c>
      <c r="B13" s="10">
        <v>56014416</v>
      </c>
      <c r="C13" s="15">
        <v>0</v>
      </c>
      <c r="D13" s="11">
        <f t="shared" si="0"/>
        <v>56014416</v>
      </c>
      <c r="E13" s="12">
        <v>43172873</v>
      </c>
      <c r="F13" s="15">
        <v>0</v>
      </c>
      <c r="G13" s="12">
        <f t="shared" si="1"/>
        <v>43172873</v>
      </c>
      <c r="H13" s="13">
        <v>0</v>
      </c>
      <c r="I13" s="12">
        <f t="shared" si="2"/>
        <v>12841543</v>
      </c>
      <c r="J13" s="12">
        <f t="shared" si="3"/>
        <v>12841543</v>
      </c>
      <c r="K13" s="16">
        <v>1277624</v>
      </c>
      <c r="L13" s="16">
        <v>6459472</v>
      </c>
      <c r="M13" s="14">
        <f t="shared" si="4"/>
        <v>20578639</v>
      </c>
      <c r="N13" s="4"/>
    </row>
    <row r="14" spans="1:14" ht="10.5">
      <c r="A14" s="6" t="s">
        <v>21</v>
      </c>
      <c r="B14" s="10">
        <v>77128610</v>
      </c>
      <c r="C14" s="15">
        <v>0</v>
      </c>
      <c r="D14" s="11">
        <f t="shared" si="0"/>
        <v>77128610</v>
      </c>
      <c r="E14" s="12">
        <v>76101858</v>
      </c>
      <c r="F14" s="15">
        <v>0</v>
      </c>
      <c r="G14" s="12">
        <f t="shared" si="1"/>
        <v>76101858</v>
      </c>
      <c r="H14" s="13">
        <v>0</v>
      </c>
      <c r="I14" s="12">
        <f t="shared" si="2"/>
        <v>1026752</v>
      </c>
      <c r="J14" s="12">
        <f t="shared" si="3"/>
        <v>1026752</v>
      </c>
      <c r="K14" s="16">
        <v>477813</v>
      </c>
      <c r="L14" s="16">
        <v>335901</v>
      </c>
      <c r="M14" s="14">
        <f t="shared" si="4"/>
        <v>1840466</v>
      </c>
      <c r="N14" s="4"/>
    </row>
    <row r="15" spans="1:14" ht="10.5">
      <c r="A15" s="6" t="s">
        <v>22</v>
      </c>
      <c r="B15" s="10">
        <v>56095109</v>
      </c>
      <c r="C15" s="15">
        <v>0</v>
      </c>
      <c r="D15" s="11">
        <f t="shared" si="0"/>
        <v>56095109</v>
      </c>
      <c r="E15" s="12">
        <v>45531929</v>
      </c>
      <c r="F15" s="15">
        <v>0</v>
      </c>
      <c r="G15" s="12">
        <f t="shared" si="1"/>
        <v>45531929</v>
      </c>
      <c r="H15" s="13">
        <v>0</v>
      </c>
      <c r="I15" s="12">
        <f t="shared" si="2"/>
        <v>10563180</v>
      </c>
      <c r="J15" s="12">
        <f t="shared" si="3"/>
        <v>10563180</v>
      </c>
      <c r="K15" s="16">
        <v>1141022</v>
      </c>
      <c r="L15" s="16">
        <v>252</v>
      </c>
      <c r="M15" s="14">
        <f t="shared" si="4"/>
        <v>11704454</v>
      </c>
      <c r="N15" s="4"/>
    </row>
    <row r="16" spans="1:14" ht="10.5">
      <c r="A16" s="6" t="s">
        <v>56</v>
      </c>
      <c r="B16" s="10">
        <v>58569905</v>
      </c>
      <c r="C16" s="15">
        <v>0</v>
      </c>
      <c r="D16" s="11">
        <f t="shared" si="0"/>
        <v>58569905</v>
      </c>
      <c r="E16" s="12">
        <v>49776128</v>
      </c>
      <c r="F16" s="15">
        <v>0</v>
      </c>
      <c r="G16" s="12">
        <f t="shared" si="1"/>
        <v>49776128</v>
      </c>
      <c r="H16" s="13">
        <v>0</v>
      </c>
      <c r="I16" s="12">
        <f t="shared" si="2"/>
        <v>8793777</v>
      </c>
      <c r="J16" s="12">
        <f t="shared" si="3"/>
        <v>8793777</v>
      </c>
      <c r="K16" s="16">
        <v>2081731</v>
      </c>
      <c r="L16" s="16">
        <v>0</v>
      </c>
      <c r="M16" s="14">
        <f t="shared" si="4"/>
        <v>10875508</v>
      </c>
      <c r="N16" s="4"/>
    </row>
    <row r="17" spans="1:14" ht="10.5">
      <c r="A17" s="6" t="s">
        <v>23</v>
      </c>
      <c r="B17" s="10">
        <v>46416865</v>
      </c>
      <c r="C17" s="15">
        <v>0</v>
      </c>
      <c r="D17" s="11">
        <f t="shared" si="0"/>
        <v>46416865</v>
      </c>
      <c r="E17" s="12">
        <v>44970156</v>
      </c>
      <c r="F17" s="15">
        <v>0</v>
      </c>
      <c r="G17" s="12">
        <f t="shared" si="1"/>
        <v>44970156</v>
      </c>
      <c r="H17" s="13">
        <v>0</v>
      </c>
      <c r="I17" s="12">
        <f t="shared" si="2"/>
        <v>1446709</v>
      </c>
      <c r="J17" s="12">
        <f t="shared" si="3"/>
        <v>1446709</v>
      </c>
      <c r="K17" s="16">
        <v>265878</v>
      </c>
      <c r="L17" s="12">
        <v>423</v>
      </c>
      <c r="M17" s="14">
        <f t="shared" si="4"/>
        <v>1713010</v>
      </c>
      <c r="N17" s="4"/>
    </row>
    <row r="18" spans="1:14" ht="10.5">
      <c r="A18" s="6" t="s">
        <v>59</v>
      </c>
      <c r="B18" s="10">
        <v>43210346</v>
      </c>
      <c r="C18" s="15">
        <v>0</v>
      </c>
      <c r="D18" s="11">
        <f t="shared" si="0"/>
        <v>43210346</v>
      </c>
      <c r="E18" s="12">
        <v>40109628</v>
      </c>
      <c r="F18" s="15">
        <v>0</v>
      </c>
      <c r="G18" s="12">
        <f t="shared" si="1"/>
        <v>40109628</v>
      </c>
      <c r="H18" s="13">
        <v>0</v>
      </c>
      <c r="I18" s="12">
        <f t="shared" si="2"/>
        <v>3100718</v>
      </c>
      <c r="J18" s="12">
        <f t="shared" si="3"/>
        <v>3100718</v>
      </c>
      <c r="K18" s="16">
        <v>276401</v>
      </c>
      <c r="L18" s="16">
        <v>515</v>
      </c>
      <c r="M18" s="14">
        <f t="shared" si="4"/>
        <v>3377634</v>
      </c>
      <c r="N18" s="4"/>
    </row>
    <row r="19" spans="1:14" ht="10.5">
      <c r="A19" s="6" t="s">
        <v>24</v>
      </c>
      <c r="B19" s="10">
        <v>82624446</v>
      </c>
      <c r="C19" s="15">
        <v>0</v>
      </c>
      <c r="D19" s="11">
        <f t="shared" si="0"/>
        <v>82624446</v>
      </c>
      <c r="E19" s="12">
        <v>79532259</v>
      </c>
      <c r="F19" s="15">
        <v>0</v>
      </c>
      <c r="G19" s="12">
        <f t="shared" si="1"/>
        <v>79532259</v>
      </c>
      <c r="H19" s="13">
        <v>0</v>
      </c>
      <c r="I19" s="12">
        <f t="shared" si="2"/>
        <v>3092187</v>
      </c>
      <c r="J19" s="12">
        <f t="shared" si="3"/>
        <v>3092187</v>
      </c>
      <c r="K19" s="16">
        <v>281339</v>
      </c>
      <c r="L19" s="16">
        <v>31120</v>
      </c>
      <c r="M19" s="14">
        <f t="shared" si="4"/>
        <v>3404646</v>
      </c>
      <c r="N19" s="4"/>
    </row>
    <row r="20" spans="1:14" ht="10.5">
      <c r="A20" s="6" t="s">
        <v>25</v>
      </c>
      <c r="B20" s="10">
        <v>55790192</v>
      </c>
      <c r="C20" s="15">
        <v>0</v>
      </c>
      <c r="D20" s="11">
        <f t="shared" si="0"/>
        <v>55790192</v>
      </c>
      <c r="E20" s="12">
        <v>52972266</v>
      </c>
      <c r="F20" s="15">
        <v>0</v>
      </c>
      <c r="G20" s="12">
        <f t="shared" si="1"/>
        <v>52972266</v>
      </c>
      <c r="H20" s="13">
        <v>0</v>
      </c>
      <c r="I20" s="12">
        <f t="shared" si="2"/>
        <v>2817926</v>
      </c>
      <c r="J20" s="12">
        <f t="shared" si="3"/>
        <v>2817926</v>
      </c>
      <c r="K20" s="16">
        <v>405196</v>
      </c>
      <c r="L20" s="16">
        <v>21683</v>
      </c>
      <c r="M20" s="14">
        <f t="shared" si="4"/>
        <v>3244805</v>
      </c>
      <c r="N20" s="4"/>
    </row>
    <row r="21" spans="1:14" ht="10.5">
      <c r="A21" s="6" t="s">
        <v>60</v>
      </c>
      <c r="B21" s="10">
        <v>81108001</v>
      </c>
      <c r="C21" s="15">
        <v>0</v>
      </c>
      <c r="D21" s="11">
        <f t="shared" si="0"/>
        <v>81108001</v>
      </c>
      <c r="E21" s="12">
        <v>77577453</v>
      </c>
      <c r="F21" s="15">
        <v>0</v>
      </c>
      <c r="G21" s="12">
        <f t="shared" si="1"/>
        <v>77577453</v>
      </c>
      <c r="H21" s="13">
        <v>0</v>
      </c>
      <c r="I21" s="12">
        <f t="shared" si="2"/>
        <v>3530548</v>
      </c>
      <c r="J21" s="12">
        <f t="shared" si="3"/>
        <v>3530548</v>
      </c>
      <c r="K21" s="16">
        <v>289284</v>
      </c>
      <c r="L21" s="16">
        <v>561</v>
      </c>
      <c r="M21" s="14">
        <f t="shared" si="4"/>
        <v>3820393</v>
      </c>
      <c r="N21" s="4"/>
    </row>
    <row r="22" spans="1:14" ht="10.5">
      <c r="A22" s="6" t="s">
        <v>26</v>
      </c>
      <c r="B22" s="10">
        <v>61479733</v>
      </c>
      <c r="C22" s="15">
        <v>0</v>
      </c>
      <c r="D22" s="11">
        <f t="shared" si="0"/>
        <v>61479733</v>
      </c>
      <c r="E22" s="12">
        <v>50415545</v>
      </c>
      <c r="F22" s="15">
        <v>0</v>
      </c>
      <c r="G22" s="12">
        <f t="shared" si="1"/>
        <v>50415545</v>
      </c>
      <c r="H22" s="13">
        <v>0</v>
      </c>
      <c r="I22" s="12">
        <f t="shared" si="2"/>
        <v>11064188</v>
      </c>
      <c r="J22" s="12">
        <f t="shared" si="3"/>
        <v>11064188</v>
      </c>
      <c r="K22" s="16">
        <v>946597</v>
      </c>
      <c r="L22" s="12">
        <v>180</v>
      </c>
      <c r="M22" s="14">
        <f t="shared" si="4"/>
        <v>12010965</v>
      </c>
      <c r="N22" s="4"/>
    </row>
    <row r="23" spans="1:14" ht="10.5">
      <c r="A23" s="6" t="s">
        <v>27</v>
      </c>
      <c r="B23" s="10">
        <v>73604432</v>
      </c>
      <c r="C23" s="15">
        <v>0</v>
      </c>
      <c r="D23" s="11">
        <f t="shared" si="0"/>
        <v>73604432</v>
      </c>
      <c r="E23" s="12">
        <v>60817071</v>
      </c>
      <c r="F23" s="15">
        <v>0</v>
      </c>
      <c r="G23" s="12">
        <f t="shared" si="1"/>
        <v>60817071</v>
      </c>
      <c r="H23" s="13">
        <v>0</v>
      </c>
      <c r="I23" s="12">
        <f t="shared" si="2"/>
        <v>12787361</v>
      </c>
      <c r="J23" s="12">
        <f t="shared" si="3"/>
        <v>12787361</v>
      </c>
      <c r="K23" s="16">
        <v>1839587</v>
      </c>
      <c r="L23" s="16">
        <v>0</v>
      </c>
      <c r="M23" s="14">
        <f t="shared" si="4"/>
        <v>14626948</v>
      </c>
      <c r="N23" s="4"/>
    </row>
    <row r="24" spans="1:14" ht="10.5">
      <c r="A24" s="6" t="s">
        <v>28</v>
      </c>
      <c r="B24" s="10">
        <v>76257170</v>
      </c>
      <c r="C24" s="15">
        <v>0</v>
      </c>
      <c r="D24" s="11">
        <f t="shared" si="0"/>
        <v>76257170</v>
      </c>
      <c r="E24" s="12">
        <v>65296611</v>
      </c>
      <c r="F24" s="15">
        <v>0</v>
      </c>
      <c r="G24" s="12">
        <f t="shared" si="1"/>
        <v>65296611</v>
      </c>
      <c r="H24" s="13">
        <v>0</v>
      </c>
      <c r="I24" s="12">
        <f t="shared" si="2"/>
        <v>10960559</v>
      </c>
      <c r="J24" s="12">
        <f t="shared" si="3"/>
        <v>10960559</v>
      </c>
      <c r="K24" s="16">
        <v>1381559</v>
      </c>
      <c r="L24" s="16">
        <v>0</v>
      </c>
      <c r="M24" s="14">
        <f t="shared" si="4"/>
        <v>12342118</v>
      </c>
      <c r="N24" s="4"/>
    </row>
    <row r="25" spans="1:14" ht="10.5">
      <c r="A25" s="6" t="s">
        <v>29</v>
      </c>
      <c r="B25" s="10">
        <v>66337623</v>
      </c>
      <c r="C25" s="15">
        <v>0</v>
      </c>
      <c r="D25" s="11">
        <f t="shared" si="0"/>
        <v>66337623</v>
      </c>
      <c r="E25" s="12">
        <v>48957863</v>
      </c>
      <c r="F25" s="15">
        <v>0</v>
      </c>
      <c r="G25" s="12">
        <f t="shared" si="1"/>
        <v>48957863</v>
      </c>
      <c r="H25" s="13">
        <v>0</v>
      </c>
      <c r="I25" s="12">
        <f t="shared" si="2"/>
        <v>17379760</v>
      </c>
      <c r="J25" s="12">
        <f t="shared" si="3"/>
        <v>17379760</v>
      </c>
      <c r="K25" s="16">
        <v>2102596</v>
      </c>
      <c r="L25" s="16">
        <v>1</v>
      </c>
      <c r="M25" s="14">
        <f t="shared" si="4"/>
        <v>19482357</v>
      </c>
      <c r="N25" s="4"/>
    </row>
    <row r="26" spans="1:14" ht="10.5">
      <c r="A26" s="6" t="s">
        <v>30</v>
      </c>
      <c r="B26" s="10">
        <v>62581250</v>
      </c>
      <c r="C26" s="15">
        <v>0</v>
      </c>
      <c r="D26" s="11">
        <f t="shared" si="0"/>
        <v>62581250</v>
      </c>
      <c r="E26" s="12">
        <v>54328821</v>
      </c>
      <c r="F26" s="15">
        <v>0</v>
      </c>
      <c r="G26" s="12">
        <f t="shared" si="1"/>
        <v>54328821</v>
      </c>
      <c r="H26" s="13">
        <v>0</v>
      </c>
      <c r="I26" s="12">
        <f t="shared" si="2"/>
        <v>8252429</v>
      </c>
      <c r="J26" s="12">
        <f t="shared" si="3"/>
        <v>8252429</v>
      </c>
      <c r="K26" s="16">
        <v>751502</v>
      </c>
      <c r="L26" s="16">
        <v>0</v>
      </c>
      <c r="M26" s="14">
        <f t="shared" si="4"/>
        <v>9003931</v>
      </c>
      <c r="N26" s="4"/>
    </row>
    <row r="27" spans="1:14" ht="10.5">
      <c r="A27" s="6" t="s">
        <v>31</v>
      </c>
      <c r="B27" s="10">
        <v>55166544</v>
      </c>
      <c r="C27" s="15">
        <v>0</v>
      </c>
      <c r="D27" s="11">
        <f t="shared" si="0"/>
        <v>55166544</v>
      </c>
      <c r="E27" s="12">
        <v>54606921</v>
      </c>
      <c r="F27" s="15">
        <v>0</v>
      </c>
      <c r="G27" s="12">
        <f t="shared" si="1"/>
        <v>54606921</v>
      </c>
      <c r="H27" s="13">
        <v>0</v>
      </c>
      <c r="I27" s="12">
        <f t="shared" si="2"/>
        <v>559623</v>
      </c>
      <c r="J27" s="12">
        <f t="shared" si="3"/>
        <v>559623</v>
      </c>
      <c r="K27" s="16">
        <v>307529</v>
      </c>
      <c r="L27" s="16">
        <v>0</v>
      </c>
      <c r="M27" s="14">
        <f t="shared" si="4"/>
        <v>867152</v>
      </c>
      <c r="N27" s="4"/>
    </row>
    <row r="28" spans="1:14" ht="10.5">
      <c r="A28" s="6" t="s">
        <v>32</v>
      </c>
      <c r="B28" s="10">
        <v>0</v>
      </c>
      <c r="C28" s="11">
        <v>55192721</v>
      </c>
      <c r="D28" s="11">
        <f t="shared" si="0"/>
        <v>55192721</v>
      </c>
      <c r="E28" s="15">
        <v>0</v>
      </c>
      <c r="F28" s="12">
        <v>56253296</v>
      </c>
      <c r="G28" s="12">
        <f t="shared" si="1"/>
        <v>56253296</v>
      </c>
      <c r="H28" s="13">
        <f>F28-C28</f>
        <v>1060575</v>
      </c>
      <c r="I28" s="13">
        <v>0</v>
      </c>
      <c r="J28" s="12">
        <f t="shared" si="3"/>
        <v>0</v>
      </c>
      <c r="K28" s="16">
        <v>152526</v>
      </c>
      <c r="L28" s="16">
        <v>0</v>
      </c>
      <c r="M28" s="14">
        <f t="shared" si="4"/>
        <v>152526</v>
      </c>
      <c r="N28" s="4"/>
    </row>
    <row r="29" spans="1:14" ht="10.5">
      <c r="A29" s="6" t="s">
        <v>33</v>
      </c>
      <c r="B29" s="10">
        <v>0</v>
      </c>
      <c r="C29" s="11">
        <v>65702412</v>
      </c>
      <c r="D29" s="11">
        <f t="shared" si="0"/>
        <v>65702412</v>
      </c>
      <c r="E29" s="15">
        <v>0</v>
      </c>
      <c r="F29" s="12">
        <v>105203833</v>
      </c>
      <c r="G29" s="12">
        <f t="shared" si="1"/>
        <v>105203833</v>
      </c>
      <c r="H29" s="13">
        <f>F29-C29</f>
        <v>39501421</v>
      </c>
      <c r="I29" s="13">
        <v>0</v>
      </c>
      <c r="J29" s="12">
        <f t="shared" si="3"/>
        <v>0</v>
      </c>
      <c r="K29" s="16">
        <v>288841</v>
      </c>
      <c r="L29" s="16">
        <v>0</v>
      </c>
      <c r="M29" s="14">
        <f t="shared" si="4"/>
        <v>288841</v>
      </c>
      <c r="N29" s="4"/>
    </row>
    <row r="30" spans="1:14" ht="10.5">
      <c r="A30" s="6" t="s">
        <v>34</v>
      </c>
      <c r="B30" s="10">
        <v>50241801</v>
      </c>
      <c r="C30" s="15">
        <v>0</v>
      </c>
      <c r="D30" s="11">
        <f t="shared" si="0"/>
        <v>50241801</v>
      </c>
      <c r="E30" s="12">
        <v>41316363</v>
      </c>
      <c r="F30" s="15">
        <v>0</v>
      </c>
      <c r="G30" s="12">
        <f t="shared" si="1"/>
        <v>41316363</v>
      </c>
      <c r="H30" s="13">
        <v>0</v>
      </c>
      <c r="I30" s="12">
        <f t="shared" si="2"/>
        <v>8925438</v>
      </c>
      <c r="J30" s="12">
        <f t="shared" si="3"/>
        <v>8925438</v>
      </c>
      <c r="K30" s="16">
        <v>805655</v>
      </c>
      <c r="L30" s="16">
        <v>14</v>
      </c>
      <c r="M30" s="14">
        <f t="shared" si="4"/>
        <v>9731107</v>
      </c>
      <c r="N30" s="4"/>
    </row>
    <row r="31" spans="1:14" ht="10.5">
      <c r="A31" s="6" t="s">
        <v>57</v>
      </c>
      <c r="B31" s="10">
        <v>60479429</v>
      </c>
      <c r="C31" s="15">
        <v>0</v>
      </c>
      <c r="D31" s="11">
        <f t="shared" si="0"/>
        <v>60479429</v>
      </c>
      <c r="E31" s="12">
        <v>55825108</v>
      </c>
      <c r="F31" s="15">
        <v>0</v>
      </c>
      <c r="G31" s="12">
        <f t="shared" si="1"/>
        <v>55825108</v>
      </c>
      <c r="H31" s="13">
        <v>0</v>
      </c>
      <c r="I31" s="12">
        <f t="shared" si="2"/>
        <v>4654321</v>
      </c>
      <c r="J31" s="12">
        <f t="shared" si="3"/>
        <v>4654321</v>
      </c>
      <c r="K31" s="16">
        <v>525747</v>
      </c>
      <c r="L31" s="16">
        <v>40</v>
      </c>
      <c r="M31" s="14">
        <f t="shared" si="4"/>
        <v>5180108</v>
      </c>
      <c r="N31" s="4"/>
    </row>
    <row r="32" spans="1:14" ht="10.5">
      <c r="A32" s="6" t="s">
        <v>35</v>
      </c>
      <c r="B32" s="10">
        <v>50932466</v>
      </c>
      <c r="C32" s="15">
        <v>0</v>
      </c>
      <c r="D32" s="11">
        <f t="shared" si="0"/>
        <v>50932466</v>
      </c>
      <c r="E32" s="12">
        <v>41834388</v>
      </c>
      <c r="F32" s="15">
        <v>0</v>
      </c>
      <c r="G32" s="12">
        <f t="shared" si="1"/>
        <v>41834388</v>
      </c>
      <c r="H32" s="13">
        <v>0</v>
      </c>
      <c r="I32" s="12">
        <f t="shared" si="2"/>
        <v>9098078</v>
      </c>
      <c r="J32" s="12">
        <f t="shared" si="3"/>
        <v>9098078</v>
      </c>
      <c r="K32" s="16">
        <v>469528</v>
      </c>
      <c r="L32" s="16">
        <v>0</v>
      </c>
      <c r="M32" s="14">
        <f t="shared" si="4"/>
        <v>9567606</v>
      </c>
      <c r="N32" s="4"/>
    </row>
    <row r="33" spans="1:14" ht="10.5">
      <c r="A33" s="6" t="s">
        <v>58</v>
      </c>
      <c r="B33" s="10">
        <v>57356641</v>
      </c>
      <c r="C33" s="15">
        <v>0</v>
      </c>
      <c r="D33" s="11">
        <f t="shared" si="0"/>
        <v>57356641</v>
      </c>
      <c r="E33" s="12">
        <v>46887604</v>
      </c>
      <c r="F33" s="15">
        <v>0</v>
      </c>
      <c r="G33" s="12">
        <f t="shared" si="1"/>
        <v>46887604</v>
      </c>
      <c r="H33" s="13">
        <v>0</v>
      </c>
      <c r="I33" s="12">
        <f t="shared" si="2"/>
        <v>10469037</v>
      </c>
      <c r="J33" s="12">
        <f t="shared" si="3"/>
        <v>10469037</v>
      </c>
      <c r="K33" s="16">
        <v>284506</v>
      </c>
      <c r="L33" s="16">
        <v>0</v>
      </c>
      <c r="M33" s="14">
        <f t="shared" si="4"/>
        <v>10753543</v>
      </c>
      <c r="N33" s="4"/>
    </row>
    <row r="34" spans="1:14" ht="10.5">
      <c r="A34" s="6" t="s">
        <v>36</v>
      </c>
      <c r="B34" s="10">
        <v>80871168</v>
      </c>
      <c r="C34" s="15">
        <v>0</v>
      </c>
      <c r="D34" s="11">
        <f t="shared" si="0"/>
        <v>80871168</v>
      </c>
      <c r="E34" s="12">
        <v>61714941</v>
      </c>
      <c r="F34" s="15">
        <v>0</v>
      </c>
      <c r="G34" s="12">
        <f t="shared" si="1"/>
        <v>61714941</v>
      </c>
      <c r="H34" s="13">
        <v>0</v>
      </c>
      <c r="I34" s="12">
        <f t="shared" si="2"/>
        <v>19156227</v>
      </c>
      <c r="J34" s="12">
        <f t="shared" si="3"/>
        <v>19156227</v>
      </c>
      <c r="K34" s="16">
        <v>701728</v>
      </c>
      <c r="L34" s="16">
        <v>29</v>
      </c>
      <c r="M34" s="14">
        <f t="shared" si="4"/>
        <v>19857984</v>
      </c>
      <c r="N34" s="4"/>
    </row>
    <row r="35" spans="1:14" ht="10.5">
      <c r="A35" s="6" t="s">
        <v>37</v>
      </c>
      <c r="B35" s="10">
        <v>88212672</v>
      </c>
      <c r="C35" s="15">
        <v>0</v>
      </c>
      <c r="D35" s="11">
        <f t="shared" si="0"/>
        <v>88212672</v>
      </c>
      <c r="E35" s="12">
        <v>77828088</v>
      </c>
      <c r="F35" s="15">
        <v>0</v>
      </c>
      <c r="G35" s="12">
        <f t="shared" si="1"/>
        <v>77828088</v>
      </c>
      <c r="H35" s="13">
        <v>0</v>
      </c>
      <c r="I35" s="12">
        <f t="shared" si="2"/>
        <v>10384584</v>
      </c>
      <c r="J35" s="12">
        <f t="shared" si="3"/>
        <v>10384584</v>
      </c>
      <c r="K35" s="16">
        <v>1308849</v>
      </c>
      <c r="L35" s="16">
        <v>0</v>
      </c>
      <c r="M35" s="14">
        <f t="shared" si="4"/>
        <v>11693433</v>
      </c>
      <c r="N35" s="4"/>
    </row>
    <row r="36" spans="1:14" ht="10.5">
      <c r="A36" s="6" t="s">
        <v>38</v>
      </c>
      <c r="B36" s="10">
        <v>73392838</v>
      </c>
      <c r="C36" s="15">
        <v>0</v>
      </c>
      <c r="D36" s="11">
        <f t="shared" si="0"/>
        <v>73392838</v>
      </c>
      <c r="E36" s="12">
        <v>60155905</v>
      </c>
      <c r="F36" s="15">
        <v>0</v>
      </c>
      <c r="G36" s="12">
        <f t="shared" si="1"/>
        <v>60155905</v>
      </c>
      <c r="H36" s="13">
        <v>0</v>
      </c>
      <c r="I36" s="12">
        <f t="shared" si="2"/>
        <v>13236933</v>
      </c>
      <c r="J36" s="12">
        <f t="shared" si="3"/>
        <v>13236933</v>
      </c>
      <c r="K36" s="16">
        <v>499624</v>
      </c>
      <c r="L36" s="12">
        <v>0</v>
      </c>
      <c r="M36" s="14">
        <f t="shared" si="4"/>
        <v>13736557</v>
      </c>
      <c r="N36" s="4"/>
    </row>
    <row r="37" spans="1:14" ht="10.5">
      <c r="A37" s="6" t="s">
        <v>39</v>
      </c>
      <c r="B37" s="10">
        <v>72170678</v>
      </c>
      <c r="C37" s="15">
        <v>0</v>
      </c>
      <c r="D37" s="11">
        <f t="shared" si="0"/>
        <v>72170678</v>
      </c>
      <c r="E37" s="12">
        <v>67082127</v>
      </c>
      <c r="F37" s="15">
        <v>0</v>
      </c>
      <c r="G37" s="12">
        <f t="shared" si="1"/>
        <v>67082127</v>
      </c>
      <c r="H37" s="13">
        <v>0</v>
      </c>
      <c r="I37" s="12">
        <f t="shared" si="2"/>
        <v>5088551</v>
      </c>
      <c r="J37" s="12">
        <f t="shared" si="3"/>
        <v>5088551</v>
      </c>
      <c r="K37" s="16">
        <v>337723</v>
      </c>
      <c r="L37" s="16">
        <v>0</v>
      </c>
      <c r="M37" s="14">
        <f t="shared" si="4"/>
        <v>5426274</v>
      </c>
      <c r="N37" s="4"/>
    </row>
    <row r="38" spans="1:14" ht="10.5">
      <c r="A38" s="6" t="s">
        <v>40</v>
      </c>
      <c r="B38" s="10">
        <v>56150948</v>
      </c>
      <c r="C38" s="15">
        <v>0</v>
      </c>
      <c r="D38" s="11">
        <f t="shared" si="0"/>
        <v>56150948</v>
      </c>
      <c r="E38" s="12">
        <v>43186249</v>
      </c>
      <c r="F38" s="15">
        <v>0</v>
      </c>
      <c r="G38" s="12">
        <f t="shared" si="1"/>
        <v>43186249</v>
      </c>
      <c r="H38" s="13">
        <v>0</v>
      </c>
      <c r="I38" s="12">
        <f t="shared" si="2"/>
        <v>12964699</v>
      </c>
      <c r="J38" s="12">
        <f t="shared" si="3"/>
        <v>12964699</v>
      </c>
      <c r="K38" s="16">
        <v>735588</v>
      </c>
      <c r="L38" s="16">
        <v>0</v>
      </c>
      <c r="M38" s="14">
        <f t="shared" si="4"/>
        <v>13700287</v>
      </c>
      <c r="N38" s="4"/>
    </row>
    <row r="39" spans="1:14" ht="10.5">
      <c r="A39" s="6" t="s">
        <v>41</v>
      </c>
      <c r="B39" s="10">
        <v>58157924</v>
      </c>
      <c r="C39" s="15">
        <v>0</v>
      </c>
      <c r="D39" s="11">
        <f t="shared" si="0"/>
        <v>58157924</v>
      </c>
      <c r="E39" s="12">
        <v>47700387</v>
      </c>
      <c r="F39" s="15">
        <v>0</v>
      </c>
      <c r="G39" s="12">
        <f t="shared" si="1"/>
        <v>47700387</v>
      </c>
      <c r="H39" s="13">
        <v>0</v>
      </c>
      <c r="I39" s="12">
        <f t="shared" si="2"/>
        <v>10457537</v>
      </c>
      <c r="J39" s="12">
        <f t="shared" si="3"/>
        <v>10457537</v>
      </c>
      <c r="K39" s="16">
        <v>635558</v>
      </c>
      <c r="L39" s="16">
        <v>0</v>
      </c>
      <c r="M39" s="14">
        <f t="shared" si="4"/>
        <v>11093095</v>
      </c>
      <c r="N39" s="4"/>
    </row>
    <row r="40" spans="1:14" ht="10.5">
      <c r="A40" s="6" t="s">
        <v>42</v>
      </c>
      <c r="B40" s="10">
        <v>77800123</v>
      </c>
      <c r="C40" s="15">
        <v>0</v>
      </c>
      <c r="D40" s="11">
        <f t="shared" si="0"/>
        <v>77800123</v>
      </c>
      <c r="E40" s="12">
        <v>67454787</v>
      </c>
      <c r="F40" s="15">
        <v>0</v>
      </c>
      <c r="G40" s="12">
        <f t="shared" si="1"/>
        <v>67454787</v>
      </c>
      <c r="H40" s="13">
        <v>0</v>
      </c>
      <c r="I40" s="12">
        <f t="shared" si="2"/>
        <v>10345336</v>
      </c>
      <c r="J40" s="12">
        <f t="shared" si="3"/>
        <v>10345336</v>
      </c>
      <c r="K40" s="16">
        <v>1284757</v>
      </c>
      <c r="L40" s="16">
        <v>22</v>
      </c>
      <c r="M40" s="14">
        <f t="shared" si="4"/>
        <v>11630115</v>
      </c>
      <c r="N40" s="4"/>
    </row>
    <row r="41" spans="1:14" ht="10.5">
      <c r="A41" s="6" t="s">
        <v>62</v>
      </c>
      <c r="B41" s="10">
        <v>43888657</v>
      </c>
      <c r="C41" s="15">
        <v>0</v>
      </c>
      <c r="D41" s="11">
        <f t="shared" si="0"/>
        <v>43888657</v>
      </c>
      <c r="E41" s="12">
        <v>26543687</v>
      </c>
      <c r="F41" s="15">
        <v>0</v>
      </c>
      <c r="G41" s="12">
        <f t="shared" si="1"/>
        <v>26543687</v>
      </c>
      <c r="H41" s="13">
        <v>0</v>
      </c>
      <c r="I41" s="12">
        <f t="shared" si="2"/>
        <v>17344970</v>
      </c>
      <c r="J41" s="12">
        <f t="shared" si="3"/>
        <v>17344970</v>
      </c>
      <c r="K41" s="16">
        <v>2012954</v>
      </c>
      <c r="L41" s="16">
        <v>0</v>
      </c>
      <c r="M41" s="14">
        <f t="shared" si="4"/>
        <v>19357924</v>
      </c>
      <c r="N41" s="4"/>
    </row>
    <row r="42" spans="1:14" ht="10.5">
      <c r="A42" s="6" t="s">
        <v>43</v>
      </c>
      <c r="B42" s="10">
        <v>73884453</v>
      </c>
      <c r="C42" s="15">
        <v>0</v>
      </c>
      <c r="D42" s="11">
        <f t="shared" si="0"/>
        <v>73884453</v>
      </c>
      <c r="E42" s="12">
        <v>60679383</v>
      </c>
      <c r="F42" s="15">
        <v>0</v>
      </c>
      <c r="G42" s="12">
        <f t="shared" si="1"/>
        <v>60679383</v>
      </c>
      <c r="H42" s="13">
        <v>0</v>
      </c>
      <c r="I42" s="12">
        <f t="shared" si="2"/>
        <v>13205070</v>
      </c>
      <c r="J42" s="12">
        <f t="shared" si="3"/>
        <v>13205070</v>
      </c>
      <c r="K42" s="16">
        <v>1060738</v>
      </c>
      <c r="L42" s="13">
        <v>11</v>
      </c>
      <c r="M42" s="14">
        <f t="shared" si="4"/>
        <v>14265819</v>
      </c>
      <c r="N42" s="4"/>
    </row>
    <row r="43" spans="1:14" ht="10.5">
      <c r="A43" s="6" t="s">
        <v>44</v>
      </c>
      <c r="B43" s="10">
        <v>53252234</v>
      </c>
      <c r="C43" s="15">
        <v>0</v>
      </c>
      <c r="D43" s="11">
        <f t="shared" si="0"/>
        <v>53252234</v>
      </c>
      <c r="E43" s="12">
        <v>29372028</v>
      </c>
      <c r="F43" s="15">
        <v>0</v>
      </c>
      <c r="G43" s="12">
        <f t="shared" si="1"/>
        <v>29372028</v>
      </c>
      <c r="H43" s="13">
        <v>0</v>
      </c>
      <c r="I43" s="12">
        <f t="shared" si="2"/>
        <v>23880206</v>
      </c>
      <c r="J43" s="12">
        <f t="shared" si="3"/>
        <v>23880206</v>
      </c>
      <c r="K43" s="16">
        <v>1728410</v>
      </c>
      <c r="L43" s="12">
        <v>5</v>
      </c>
      <c r="M43" s="14">
        <f t="shared" si="4"/>
        <v>25608621</v>
      </c>
      <c r="N43" s="4"/>
    </row>
    <row r="44" spans="1:14" ht="10.5">
      <c r="A44" s="6" t="s">
        <v>45</v>
      </c>
      <c r="B44" s="10">
        <v>68621426</v>
      </c>
      <c r="C44" s="15">
        <v>0</v>
      </c>
      <c r="D44" s="11">
        <f t="shared" si="0"/>
        <v>68621426</v>
      </c>
      <c r="E44" s="12">
        <v>56904021</v>
      </c>
      <c r="F44" s="15">
        <v>0</v>
      </c>
      <c r="G44" s="12">
        <f t="shared" si="1"/>
        <v>56904021</v>
      </c>
      <c r="H44" s="13">
        <v>0</v>
      </c>
      <c r="I44" s="12">
        <f t="shared" si="2"/>
        <v>11717405</v>
      </c>
      <c r="J44" s="12">
        <f t="shared" si="3"/>
        <v>11717405</v>
      </c>
      <c r="K44" s="16">
        <v>1314732</v>
      </c>
      <c r="L44" s="16">
        <v>0</v>
      </c>
      <c r="M44" s="14">
        <f t="shared" si="4"/>
        <v>13032137</v>
      </c>
      <c r="N44" s="4"/>
    </row>
    <row r="45" spans="1:14" ht="10.5">
      <c r="A45" s="6" t="s">
        <v>46</v>
      </c>
      <c r="B45" s="10">
        <v>80664376</v>
      </c>
      <c r="C45" s="15">
        <v>0</v>
      </c>
      <c r="D45" s="11">
        <f t="shared" si="0"/>
        <v>80664376</v>
      </c>
      <c r="E45" s="12">
        <v>61261350</v>
      </c>
      <c r="F45" s="15">
        <v>0</v>
      </c>
      <c r="G45" s="12">
        <f t="shared" si="1"/>
        <v>61261350</v>
      </c>
      <c r="H45" s="13">
        <v>0</v>
      </c>
      <c r="I45" s="12">
        <f t="shared" si="2"/>
        <v>19403026</v>
      </c>
      <c r="J45" s="12">
        <f t="shared" si="3"/>
        <v>19403026</v>
      </c>
      <c r="K45" s="16">
        <v>1754047</v>
      </c>
      <c r="L45" s="16">
        <v>18</v>
      </c>
      <c r="M45" s="14">
        <f t="shared" si="4"/>
        <v>21157091</v>
      </c>
      <c r="N45" s="4"/>
    </row>
    <row r="46" spans="1:14" ht="10.5">
      <c r="A46" s="6" t="s">
        <v>47</v>
      </c>
      <c r="B46" s="10">
        <v>62384259</v>
      </c>
      <c r="C46" s="15">
        <v>0</v>
      </c>
      <c r="D46" s="11">
        <f t="shared" si="0"/>
        <v>62384259</v>
      </c>
      <c r="E46" s="12">
        <v>39374607</v>
      </c>
      <c r="F46" s="15">
        <v>0</v>
      </c>
      <c r="G46" s="12">
        <f t="shared" si="1"/>
        <v>39374607</v>
      </c>
      <c r="H46" s="13">
        <v>0</v>
      </c>
      <c r="I46" s="12">
        <f t="shared" si="2"/>
        <v>23009652</v>
      </c>
      <c r="J46" s="12">
        <f t="shared" si="3"/>
        <v>23009652</v>
      </c>
      <c r="K46" s="16">
        <v>1971264</v>
      </c>
      <c r="L46" s="16">
        <v>0</v>
      </c>
      <c r="M46" s="14">
        <f t="shared" si="4"/>
        <v>24980916</v>
      </c>
      <c r="N46" s="4"/>
    </row>
    <row r="47" spans="1:14" ht="10.5">
      <c r="A47" s="6" t="s">
        <v>48</v>
      </c>
      <c r="B47" s="10">
        <v>52073395</v>
      </c>
      <c r="C47" s="15">
        <v>0</v>
      </c>
      <c r="D47" s="11">
        <f t="shared" si="0"/>
        <v>52073395</v>
      </c>
      <c r="E47" s="12">
        <v>34689967</v>
      </c>
      <c r="F47" s="15">
        <v>0</v>
      </c>
      <c r="G47" s="12">
        <f t="shared" si="1"/>
        <v>34689967</v>
      </c>
      <c r="H47" s="13">
        <v>0</v>
      </c>
      <c r="I47" s="12">
        <f t="shared" si="2"/>
        <v>17383428</v>
      </c>
      <c r="J47" s="12">
        <f t="shared" si="3"/>
        <v>17383428</v>
      </c>
      <c r="K47" s="16">
        <v>1211749</v>
      </c>
      <c r="L47" s="16">
        <v>11</v>
      </c>
      <c r="M47" s="14">
        <f t="shared" si="4"/>
        <v>18595188</v>
      </c>
      <c r="N47" s="4"/>
    </row>
    <row r="48" spans="1:14" ht="10.5">
      <c r="A48" s="6" t="s">
        <v>49</v>
      </c>
      <c r="B48" s="10">
        <v>79825198</v>
      </c>
      <c r="C48" s="15">
        <v>0</v>
      </c>
      <c r="D48" s="11">
        <f t="shared" si="0"/>
        <v>79825198</v>
      </c>
      <c r="E48" s="12">
        <v>47001569</v>
      </c>
      <c r="F48" s="15">
        <v>0</v>
      </c>
      <c r="G48" s="12">
        <f t="shared" si="1"/>
        <v>47001569</v>
      </c>
      <c r="H48" s="13">
        <v>0</v>
      </c>
      <c r="I48" s="12">
        <f t="shared" si="2"/>
        <v>32823629</v>
      </c>
      <c r="J48" s="12">
        <f t="shared" si="3"/>
        <v>32823629</v>
      </c>
      <c r="K48" s="16">
        <v>1694253</v>
      </c>
      <c r="L48" s="16">
        <v>0</v>
      </c>
      <c r="M48" s="14">
        <f t="shared" si="4"/>
        <v>34517882</v>
      </c>
      <c r="N48" s="4"/>
    </row>
    <row r="49" spans="1:14" ht="10.5">
      <c r="A49" s="6" t="s">
        <v>63</v>
      </c>
      <c r="B49" s="10">
        <v>49905475</v>
      </c>
      <c r="C49" s="15">
        <v>0</v>
      </c>
      <c r="D49" s="11">
        <f t="shared" si="0"/>
        <v>49905475</v>
      </c>
      <c r="E49" s="12">
        <v>25450417</v>
      </c>
      <c r="F49" s="15">
        <v>0</v>
      </c>
      <c r="G49" s="12">
        <f t="shared" si="1"/>
        <v>25450417</v>
      </c>
      <c r="H49" s="13">
        <v>0</v>
      </c>
      <c r="I49" s="12">
        <f t="shared" si="2"/>
        <v>24455058</v>
      </c>
      <c r="J49" s="12">
        <f t="shared" si="3"/>
        <v>24455058</v>
      </c>
      <c r="K49" s="16">
        <v>1970012</v>
      </c>
      <c r="L49" s="16">
        <v>48</v>
      </c>
      <c r="M49" s="14">
        <f t="shared" si="4"/>
        <v>26425118</v>
      </c>
      <c r="N49" s="4"/>
    </row>
    <row r="50" spans="1:14" ht="10.5">
      <c r="A50" s="6" t="s">
        <v>50</v>
      </c>
      <c r="B50" s="10">
        <v>72621735</v>
      </c>
      <c r="C50" s="15">
        <v>0</v>
      </c>
      <c r="D50" s="11">
        <f>SUM(B50:C50)</f>
        <v>72621735</v>
      </c>
      <c r="E50" s="12">
        <v>65065256</v>
      </c>
      <c r="F50" s="15">
        <v>0</v>
      </c>
      <c r="G50" s="12">
        <f>SUM(E50:F50)</f>
        <v>65065256</v>
      </c>
      <c r="H50" s="13">
        <v>0</v>
      </c>
      <c r="I50" s="12">
        <f>D50-G50</f>
        <v>7556479</v>
      </c>
      <c r="J50" s="12">
        <f t="shared" si="3"/>
        <v>7556479</v>
      </c>
      <c r="K50" s="16">
        <v>1071751</v>
      </c>
      <c r="L50" s="16">
        <v>0</v>
      </c>
      <c r="M50" s="14">
        <f>SUM(J50:L50)</f>
        <v>8628230</v>
      </c>
      <c r="N50" s="4"/>
    </row>
    <row r="51" spans="1:14" ht="10.5">
      <c r="A51" s="6" t="s">
        <v>51</v>
      </c>
      <c r="B51" s="10">
        <v>69098603</v>
      </c>
      <c r="C51" s="15">
        <v>0</v>
      </c>
      <c r="D51" s="11">
        <f>SUM(B51:C51)</f>
        <v>69098603</v>
      </c>
      <c r="E51" s="12">
        <v>46609674</v>
      </c>
      <c r="F51" s="15">
        <v>0</v>
      </c>
      <c r="G51" s="12">
        <f>SUM(E51:F51)</f>
        <v>46609674</v>
      </c>
      <c r="H51" s="13">
        <v>0</v>
      </c>
      <c r="I51" s="12">
        <f>D51-G51</f>
        <v>22488929</v>
      </c>
      <c r="J51" s="12">
        <f t="shared" si="3"/>
        <v>22488929</v>
      </c>
      <c r="K51" s="16">
        <v>1573505</v>
      </c>
      <c r="L51" s="16">
        <v>5</v>
      </c>
      <c r="M51" s="14">
        <f>SUM(J51:L51)</f>
        <v>24062439</v>
      </c>
      <c r="N51" s="4"/>
    </row>
    <row r="52" spans="1:14" ht="10.5">
      <c r="A52" s="6" t="s">
        <v>52</v>
      </c>
      <c r="B52" s="10">
        <v>98541240</v>
      </c>
      <c r="C52" s="15">
        <v>0</v>
      </c>
      <c r="D52" s="11">
        <f t="shared" si="0"/>
        <v>98541240</v>
      </c>
      <c r="E52" s="12">
        <v>71271524</v>
      </c>
      <c r="F52" s="15">
        <v>0</v>
      </c>
      <c r="G52" s="12">
        <f t="shared" si="1"/>
        <v>71271524</v>
      </c>
      <c r="H52" s="13">
        <v>0</v>
      </c>
      <c r="I52" s="12">
        <f>D52-G52</f>
        <v>27269716</v>
      </c>
      <c r="J52" s="12">
        <f t="shared" si="3"/>
        <v>27269716</v>
      </c>
      <c r="K52" s="16">
        <v>2304525</v>
      </c>
      <c r="L52" s="16">
        <v>0</v>
      </c>
      <c r="M52" s="14">
        <f t="shared" si="4"/>
        <v>29574241</v>
      </c>
      <c r="N52" s="4"/>
    </row>
    <row r="53" spans="1:14" ht="10.5">
      <c r="A53" s="6" t="s">
        <v>55</v>
      </c>
      <c r="B53" s="10">
        <v>50185718</v>
      </c>
      <c r="C53" s="15">
        <v>0</v>
      </c>
      <c r="D53" s="11">
        <f t="shared" si="0"/>
        <v>50185718</v>
      </c>
      <c r="E53" s="12">
        <v>40353060</v>
      </c>
      <c r="F53" s="15">
        <v>0</v>
      </c>
      <c r="G53" s="12">
        <f t="shared" si="1"/>
        <v>40353060</v>
      </c>
      <c r="H53" s="13">
        <v>0</v>
      </c>
      <c r="I53" s="12">
        <f>D53-G53</f>
        <v>9832658</v>
      </c>
      <c r="J53" s="12">
        <f t="shared" si="3"/>
        <v>9832658</v>
      </c>
      <c r="K53" s="16">
        <v>872502</v>
      </c>
      <c r="L53" s="16">
        <v>92</v>
      </c>
      <c r="M53" s="14">
        <f t="shared" si="4"/>
        <v>10705252</v>
      </c>
      <c r="N53" s="4"/>
    </row>
    <row r="54" spans="1:14" ht="10.5">
      <c r="A54" s="7" t="s">
        <v>13</v>
      </c>
      <c r="B54" s="17">
        <f>SUM(B6:B53)</f>
        <v>2909102637</v>
      </c>
      <c r="C54" s="18">
        <f>SUM(C6:C53)</f>
        <v>120895133</v>
      </c>
      <c r="D54" s="19">
        <f aca="true" t="shared" si="5" ref="D54:M54">SUM(D6:D53)</f>
        <v>3029997770</v>
      </c>
      <c r="E54" s="19">
        <f t="shared" si="5"/>
        <v>2293964113</v>
      </c>
      <c r="F54" s="19">
        <f t="shared" si="5"/>
        <v>161457129</v>
      </c>
      <c r="G54" s="20">
        <f t="shared" si="5"/>
        <v>2455421242</v>
      </c>
      <c r="H54" s="21">
        <f t="shared" si="5"/>
        <v>40561996</v>
      </c>
      <c r="I54" s="21">
        <f t="shared" si="5"/>
        <v>615138524</v>
      </c>
      <c r="J54" s="21">
        <f t="shared" si="5"/>
        <v>615138524</v>
      </c>
      <c r="K54" s="21">
        <f t="shared" si="5"/>
        <v>53090319</v>
      </c>
      <c r="L54" s="21">
        <f t="shared" si="5"/>
        <v>10836621</v>
      </c>
      <c r="M54" s="22">
        <f t="shared" si="5"/>
        <v>679065464</v>
      </c>
      <c r="N54" s="4"/>
    </row>
    <row r="55" spans="1:14" ht="10.5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0.5">
      <c r="A56" s="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4"/>
    </row>
    <row r="58" spans="2:13" ht="10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5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2015-07-21T13:00:51Z</cp:lastPrinted>
  <dcterms:created xsi:type="dcterms:W3CDTF">2013-07-09T13:05:34Z</dcterms:created>
  <dcterms:modified xsi:type="dcterms:W3CDTF">2018-07-30T14:18:51Z</dcterms:modified>
  <cp:category/>
  <cp:version/>
  <cp:contentType/>
  <cp:contentStatus/>
</cp:coreProperties>
</file>