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3230\Desktop\経営分析表修正案\"/>
    </mc:Choice>
  </mc:AlternateContent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KV79" i="4" s="1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EC7" i="5"/>
  <c r="EO79" i="4" s="1"/>
  <c r="EA7" i="5"/>
  <c r="DZ7" i="5"/>
  <c r="DY7" i="5"/>
  <c r="DX7" i="5"/>
  <c r="AN80" i="4" s="1"/>
  <c r="DW7" i="5"/>
  <c r="DV7" i="5"/>
  <c r="DU7" i="5"/>
  <c r="DT7" i="5"/>
  <c r="BG79" i="4" s="1"/>
  <c r="DS7" i="5"/>
  <c r="DR7" i="5"/>
  <c r="DP7" i="5"/>
  <c r="DO7" i="5"/>
  <c r="LY56" i="4" s="1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HV55" i="4" s="1"/>
  <c r="CW7" i="5"/>
  <c r="CV7" i="5"/>
  <c r="CT7" i="5"/>
  <c r="CS7" i="5"/>
  <c r="EW56" i="4" s="1"/>
  <c r="CR7" i="5"/>
  <c r="CQ7" i="5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HV33" i="4" s="1"/>
  <c r="BE7" i="5"/>
  <c r="BD7" i="5"/>
  <c r="BB7" i="5"/>
  <c r="BA7" i="5"/>
  <c r="EW34" i="4" s="1"/>
  <c r="AZ7" i="5"/>
  <c r="AY7" i="5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ID12" i="4" s="1"/>
  <c r="AD6" i="5"/>
  <c r="AC6" i="5"/>
  <c r="JW10" i="4" s="1"/>
  <c r="AB6" i="5"/>
  <c r="AA6" i="5"/>
  <c r="Z6" i="5"/>
  <c r="Y6" i="5"/>
  <c r="ID8" i="4" s="1"/>
  <c r="X6" i="5"/>
  <c r="W6" i="5"/>
  <c r="CN12" i="4" s="1"/>
  <c r="V6" i="5"/>
  <c r="U6" i="5"/>
  <c r="B12" i="4" s="1"/>
  <c r="T6" i="5"/>
  <c r="S6" i="5"/>
  <c r="R6" i="5"/>
  <c r="Q6" i="5"/>
  <c r="AU10" i="4" s="1"/>
  <c r="P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D90" i="4"/>
  <c r="B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U80" i="4"/>
  <c r="MH79" i="4"/>
  <c r="LO79" i="4"/>
  <c r="KC79" i="4"/>
  <c r="JJ79" i="4"/>
  <c r="GT79" i="4"/>
  <c r="GA79" i="4"/>
  <c r="FH79" i="4"/>
  <c r="CS79" i="4"/>
  <c r="BZ79" i="4"/>
  <c r="AN79" i="4"/>
  <c r="U79" i="4"/>
  <c r="MN56" i="4"/>
  <c r="LJ56" i="4"/>
  <c r="KU56" i="4"/>
  <c r="KF56" i="4"/>
  <c r="IZ56" i="4"/>
  <c r="IK56" i="4"/>
  <c r="HV56" i="4"/>
  <c r="GR56" i="4"/>
  <c r="FL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G55" i="4"/>
  <c r="GR55" i="4"/>
  <c r="EW55" i="4"/>
  <c r="EH55" i="4"/>
  <c r="DS55" i="4"/>
  <c r="BX55" i="4"/>
  <c r="BI55" i="4"/>
  <c r="AE55" i="4"/>
  <c r="P55" i="4"/>
  <c r="MN34" i="4"/>
  <c r="LJ34" i="4"/>
  <c r="KU34" i="4"/>
  <c r="KF34" i="4"/>
  <c r="IZ34" i="4"/>
  <c r="IK34" i="4"/>
  <c r="HV34" i="4"/>
  <c r="GR34" i="4"/>
  <c r="FL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G33" i="4"/>
  <c r="GR33" i="4"/>
  <c r="EW33" i="4"/>
  <c r="EH33" i="4"/>
  <c r="DS33" i="4"/>
  <c r="BX33" i="4"/>
  <c r="BI33" i="4"/>
  <c r="AE33" i="4"/>
  <c r="P33" i="4"/>
  <c r="JW12" i="4"/>
  <c r="EG12" i="4"/>
  <c r="AU12" i="4"/>
  <c r="LP10" i="4"/>
  <c r="ID10" i="4"/>
  <c r="FZ10" i="4"/>
  <c r="EG10" i="4"/>
  <c r="CN10" i="4"/>
  <c r="B10" i="4"/>
  <c r="LP8" i="4"/>
  <c r="JW8" i="4"/>
  <c r="CN8" i="4"/>
  <c r="B8" i="4"/>
  <c r="HM78" i="4" l="1"/>
  <c r="FL54" i="4"/>
  <c r="FL32" i="4"/>
  <c r="BX32" i="4"/>
  <c r="MN54" i="4"/>
  <c r="CS78" i="4"/>
  <c r="BX54" i="4"/>
  <c r="MH78" i="4"/>
  <c r="IZ54" i="4"/>
  <c r="IZ32" i="4"/>
  <c r="MN32" i="4"/>
  <c r="C11" i="5"/>
  <c r="D11" i="5"/>
  <c r="E11" i="5"/>
  <c r="B11" i="5"/>
  <c r="AN78" i="4" l="1"/>
  <c r="AE54" i="4"/>
  <c r="AE32" i="4"/>
  <c r="KU54" i="4"/>
  <c r="KU32" i="4"/>
  <c r="KC78" i="4"/>
  <c r="HG54" i="4"/>
  <c r="HG32" i="4"/>
  <c r="FH78" i="4"/>
  <c r="DS54" i="4"/>
  <c r="DS32" i="4"/>
  <c r="EO78" i="4"/>
  <c r="DD54" i="4"/>
  <c r="DD32" i="4"/>
  <c r="U78" i="4"/>
  <c r="P54" i="4"/>
  <c r="P32" i="4"/>
  <c r="KF32" i="4"/>
  <c r="KF54" i="4"/>
  <c r="JJ78" i="4"/>
  <c r="GR54" i="4"/>
  <c r="GR32" i="4"/>
  <c r="LO78" i="4"/>
  <c r="IK54" i="4"/>
  <c r="IK32" i="4"/>
  <c r="GT78" i="4"/>
  <c r="EW54" i="4"/>
  <c r="EW32" i="4"/>
  <c r="BZ78" i="4"/>
  <c r="BI54" i="4"/>
  <c r="LY54" i="4"/>
  <c r="LY32" i="4"/>
  <c r="BI32" i="4"/>
  <c r="LJ54" i="4"/>
  <c r="LJ32" i="4"/>
  <c r="HV32" i="4"/>
  <c r="EH32" i="4"/>
  <c r="KV78" i="4"/>
  <c r="HV54" i="4"/>
  <c r="GA78" i="4"/>
  <c r="BG78" i="4"/>
  <c r="AT54" i="4"/>
  <c r="AT32" i="4"/>
  <c r="EH54" i="4"/>
</calcChain>
</file>

<file path=xl/sharedStrings.xml><?xml version="1.0" encoding="utf-8"?>
<sst xmlns="http://schemas.openxmlformats.org/spreadsheetml/2006/main" count="290" uniqueCount="144">
  <si>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</si>
  <si>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</si>
  <si>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</si>
  <si>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</si>
  <si>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</si>
  <si>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</si>
  <si>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</si>
  <si>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</si>
  <si>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</si>
  <si>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</si>
  <si>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</si>
  <si>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</si>
  <si>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</si>
  <si>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</si>
  <si>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</si>
  <si>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</si>
  <si>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</si>
  <si>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</si>
  <si>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</si>
  <si>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</si>
  <si>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</si>
  <si>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</si>
  <si>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</si>
  <si>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</si>
  <si>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</si>
  <si>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</si>
  <si>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</si>
  <si>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</si>
  <si>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</si>
  <si>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</si>
  <si>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</si>
  <si>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</si>
  <si>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</si>
  <si>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</si>
  <si>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</si>
  <si>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</si>
  <si>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</si>
  <si>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</si>
  <si>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</si>
  <si>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</si>
  <si>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</si>
  <si>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</si>
  <si>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</si>
  <si>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</si>
  <si>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</si>
  <si>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</si>
  <si>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</si>
  <si>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</si>
  <si>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</si>
  <si>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</si>
  <si>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</si>
  <si>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</si>
  <si>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</si>
  <si>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</si>
  <si>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</si>
  <si>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</si>
  <si>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</si>
  <si>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</si>
  <si>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</si>
  <si>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</si>
  <si>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</si>
  <si>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</si>
  <si>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</si>
  <si>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</si>
  <si>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</si>
  <si>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</si>
  <si>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</si>
  <si>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</si>
  <si>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</si>
  <si>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</si>
  <si>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</si>
  <si>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</si>
  <si>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</si>
  <si>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</si>
  <si>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</si>
  <si>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</si>
  <si>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</si>
  <si>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</si>
  <si>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</si>
  <si>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</si>
  <si>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</si>
  <si>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</si>
  <si>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</si>
  <si>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</si>
  <si>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</si>
  <si>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</si>
  <si>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</si>
  <si>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</si>
  <si>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</si>
  <si>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</si>
  <si>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</si>
  <si>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</si>
  <si>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</si>
  <si>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</si>
  <si>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</si>
  <si>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</si>
  <si>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</si>
  <si>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</si>
  <si>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</si>
  <si>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</si>
  <si>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</si>
  <si>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</si>
  <si>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</si>
  <si>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</si>
  <si>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</si>
  <si>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</si>
  <si>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</si>
  <si>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</si>
  <si>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</si>
  <si>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</si>
  <si>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</si>
  <si>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</si>
  <si>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</si>
  <si>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</si>
  <si>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</si>
  <si>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</si>
  <si>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</si>
  <si>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</si>
  <si>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</si>
  <si>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</si>
  <si>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</si>
  <si>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</si>
  <si>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</si>
  <si>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福島県</t>
  </si>
  <si>
    <t>矢吹病院</t>
  </si>
  <si>
    <t>条例全部</t>
  </si>
  <si>
    <t>病院事業</t>
  </si>
  <si>
    <t>精神科病院</t>
  </si>
  <si>
    <t>精神病院</t>
  </si>
  <si>
    <t>直営</t>
  </si>
  <si>
    <t>-</t>
  </si>
  <si>
    <t>非該当</t>
  </si>
  <si>
    <t>１５：１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</si>
  <si>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</si>
  <si>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</si>
  <si>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</si>
  <si>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</si>
  <si>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</si>
  <si>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</si>
  <si>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自治体職員</t>
    <rPh sb="0" eb="3">
      <t>ジチタイ</t>
    </rPh>
    <rPh sb="3" eb="5">
      <t>ショクイン</t>
    </rPh>
    <phoneticPr fontId="5"/>
  </si>
  <si>
    <t>①措置入院患者や処遇困難患者の受入及び支援
②児童思春期医療等、県民のニーズに沿った専門
　的医療の提供
③患者の地域生活生活への移行支援
④精神科の救急医療や災害医療への対応</t>
    <rPh sb="1" eb="3">
      <t>ソチ</t>
    </rPh>
    <rPh sb="3" eb="5">
      <t>ニュウイン</t>
    </rPh>
    <rPh sb="5" eb="7">
      <t>カンジャ</t>
    </rPh>
    <rPh sb="8" eb="10">
      <t>ショグウ</t>
    </rPh>
    <rPh sb="10" eb="12">
      <t>コンナン</t>
    </rPh>
    <rPh sb="12" eb="14">
      <t>カンジャ</t>
    </rPh>
    <rPh sb="15" eb="17">
      <t>ウケイレ</t>
    </rPh>
    <rPh sb="17" eb="18">
      <t>オヨ</t>
    </rPh>
    <rPh sb="19" eb="21">
      <t>シエン</t>
    </rPh>
    <rPh sb="23" eb="25">
      <t>ジドウ</t>
    </rPh>
    <rPh sb="25" eb="28">
      <t>シシュンキ</t>
    </rPh>
    <rPh sb="28" eb="30">
      <t>イリョウ</t>
    </rPh>
    <rPh sb="30" eb="31">
      <t>トウ</t>
    </rPh>
    <rPh sb="32" eb="34">
      <t>ケンミン</t>
    </rPh>
    <rPh sb="39" eb="40">
      <t>ソ</t>
    </rPh>
    <rPh sb="42" eb="44">
      <t>センモン</t>
    </rPh>
    <rPh sb="46" eb="47">
      <t>テキ</t>
    </rPh>
    <rPh sb="47" eb="49">
      <t>イリョウ</t>
    </rPh>
    <rPh sb="50" eb="52">
      <t>テイキョウ</t>
    </rPh>
    <rPh sb="54" eb="56">
      <t>カンジャ</t>
    </rPh>
    <rPh sb="57" eb="59">
      <t>チイキ</t>
    </rPh>
    <rPh sb="59" eb="61">
      <t>セイカツ</t>
    </rPh>
    <rPh sb="61" eb="63">
      <t>セイカツ</t>
    </rPh>
    <rPh sb="65" eb="67">
      <t>イコウ</t>
    </rPh>
    <rPh sb="67" eb="69">
      <t>シエン</t>
    </rPh>
    <rPh sb="71" eb="74">
      <t>セイシンカ</t>
    </rPh>
    <rPh sb="75" eb="77">
      <t>キュウキュウ</t>
    </rPh>
    <rPh sb="77" eb="79">
      <t>イリョウ</t>
    </rPh>
    <rPh sb="80" eb="82">
      <t>サイガイ</t>
    </rPh>
    <rPh sb="82" eb="84">
      <t>イリョウ</t>
    </rPh>
    <rPh sb="86" eb="88">
      <t>タイオウ</t>
    </rPh>
    <phoneticPr fontId="5"/>
  </si>
  <si>
    <t>①H28は廃止病院解体経費（本局按分）の影響により、類似病院平均値を超過している。
②入院収益の増、外来収益の減によりH28は微増
③類似病院平均値と同等水準であり、ここ2か年度は横ばいで推移している。
④H28は前年と同率であり、類似病院平均値をやや上回っている。
⑤同水準で推移しているが、入院収益の増によりH28は増加している。
⑥外来患者数の減によりH28は減少したが、類似病院平均値は上回っている。
⑦職員の平均年齢が高いこと、被災病院の職員受入により、給与費は類似病院平均値を超過している。
⑧院外処方の開始によりH28は減少しているが、類似病院平均を超過している。</t>
    <rPh sb="5" eb="7">
      <t>ハイシ</t>
    </rPh>
    <rPh sb="7" eb="9">
      <t>ビョウイン</t>
    </rPh>
    <rPh sb="9" eb="11">
      <t>カイタイ</t>
    </rPh>
    <rPh sb="11" eb="13">
      <t>ケイヒ</t>
    </rPh>
    <rPh sb="14" eb="16">
      <t>ホンキョク</t>
    </rPh>
    <rPh sb="16" eb="18">
      <t>アンブン</t>
    </rPh>
    <rPh sb="20" eb="22">
      <t>エイキョウ</t>
    </rPh>
    <rPh sb="26" eb="28">
      <t>ルイジ</t>
    </rPh>
    <rPh sb="28" eb="30">
      <t>ビョウイン</t>
    </rPh>
    <rPh sb="30" eb="32">
      <t>ヘイキン</t>
    </rPh>
    <rPh sb="32" eb="33">
      <t>チ</t>
    </rPh>
    <rPh sb="34" eb="36">
      <t>チョウカ</t>
    </rPh>
    <rPh sb="43" eb="45">
      <t>ニュウイン</t>
    </rPh>
    <rPh sb="45" eb="47">
      <t>シュウエキ</t>
    </rPh>
    <rPh sb="48" eb="49">
      <t>ゾウ</t>
    </rPh>
    <rPh sb="50" eb="52">
      <t>ガイライ</t>
    </rPh>
    <rPh sb="52" eb="54">
      <t>シュウエキ</t>
    </rPh>
    <rPh sb="55" eb="56">
      <t>ゲン</t>
    </rPh>
    <rPh sb="63" eb="65">
      <t>ビゾウ</t>
    </rPh>
    <rPh sb="67" eb="69">
      <t>ルイジ</t>
    </rPh>
    <rPh sb="69" eb="71">
      <t>ビョウイン</t>
    </rPh>
    <rPh sb="71" eb="73">
      <t>ヘイキン</t>
    </rPh>
    <rPh sb="73" eb="74">
      <t>チ</t>
    </rPh>
    <rPh sb="75" eb="77">
      <t>ドウトウ</t>
    </rPh>
    <rPh sb="77" eb="79">
      <t>スイジュン</t>
    </rPh>
    <rPh sb="87" eb="88">
      <t>ネン</t>
    </rPh>
    <rPh sb="88" eb="89">
      <t>ド</t>
    </rPh>
    <rPh sb="90" eb="91">
      <t>ヨコ</t>
    </rPh>
    <rPh sb="94" eb="96">
      <t>スイイ</t>
    </rPh>
    <rPh sb="135" eb="138">
      <t>ドウスイジュン</t>
    </rPh>
    <rPh sb="139" eb="141">
      <t>スイイ</t>
    </rPh>
    <rPh sb="169" eb="171">
      <t>ガイライ</t>
    </rPh>
    <rPh sb="171" eb="173">
      <t>カンジャ</t>
    </rPh>
    <rPh sb="173" eb="174">
      <t>スウ</t>
    </rPh>
    <rPh sb="175" eb="176">
      <t>ゲン</t>
    </rPh>
    <rPh sb="183" eb="185">
      <t>ゲンショウ</t>
    </rPh>
    <rPh sb="189" eb="191">
      <t>ルイジ</t>
    </rPh>
    <rPh sb="191" eb="193">
      <t>ビョウイン</t>
    </rPh>
    <rPh sb="193" eb="195">
      <t>ヘイキン</t>
    </rPh>
    <rPh sb="195" eb="196">
      <t>チ</t>
    </rPh>
    <rPh sb="197" eb="199">
      <t>ウワマワ</t>
    </rPh>
    <rPh sb="206" eb="208">
      <t>ショクイン</t>
    </rPh>
    <rPh sb="209" eb="211">
      <t>ヘイキン</t>
    </rPh>
    <rPh sb="211" eb="213">
      <t>ネンレイ</t>
    </rPh>
    <rPh sb="214" eb="215">
      <t>タカ</t>
    </rPh>
    <rPh sb="219" eb="221">
      <t>ヒサイ</t>
    </rPh>
    <rPh sb="221" eb="223">
      <t>ビョウイン</t>
    </rPh>
    <rPh sb="224" eb="226">
      <t>ショクイン</t>
    </rPh>
    <rPh sb="226" eb="228">
      <t>ウケイレ</t>
    </rPh>
    <rPh sb="232" eb="234">
      <t>キュウヨ</t>
    </rPh>
    <rPh sb="234" eb="235">
      <t>ヒ</t>
    </rPh>
    <rPh sb="236" eb="238">
      <t>ルイジ</t>
    </rPh>
    <rPh sb="238" eb="240">
      <t>ビョウイン</t>
    </rPh>
    <rPh sb="240" eb="242">
      <t>ヘイキン</t>
    </rPh>
    <rPh sb="242" eb="243">
      <t>チ</t>
    </rPh>
    <rPh sb="244" eb="246">
      <t>チョウカ</t>
    </rPh>
    <rPh sb="253" eb="255">
      <t>インガイ</t>
    </rPh>
    <rPh sb="255" eb="257">
      <t>ショホウ</t>
    </rPh>
    <rPh sb="258" eb="260">
      <t>カイシ</t>
    </rPh>
    <rPh sb="267" eb="269">
      <t>ゲンショウ</t>
    </rPh>
    <rPh sb="275" eb="277">
      <t>ルイジ</t>
    </rPh>
    <rPh sb="277" eb="279">
      <t>ビョウイン</t>
    </rPh>
    <rPh sb="279" eb="281">
      <t>ヘイキン</t>
    </rPh>
    <rPh sb="282" eb="284">
      <t>チョウカ</t>
    </rPh>
    <phoneticPr fontId="5"/>
  </si>
  <si>
    <t>①微増傾向が続いており、老朽化が進行している。
②医療機器の減価償却率については、増加傾向ではあるが、類似病院平均値と同等程度である。
③横ばいで推移しており、類似病院平均値よりを下回っている。</t>
    <rPh sb="1" eb="3">
      <t>ビゾウ</t>
    </rPh>
    <rPh sb="3" eb="5">
      <t>ケイコウ</t>
    </rPh>
    <rPh sb="6" eb="7">
      <t>ツヅ</t>
    </rPh>
    <rPh sb="12" eb="15">
      <t>ロウキュウカ</t>
    </rPh>
    <rPh sb="16" eb="18">
      <t>シンコウ</t>
    </rPh>
    <rPh sb="25" eb="27">
      <t>イリョウ</t>
    </rPh>
    <rPh sb="27" eb="29">
      <t>キキ</t>
    </rPh>
    <rPh sb="30" eb="32">
      <t>ゲンカ</t>
    </rPh>
    <rPh sb="32" eb="34">
      <t>ショウキャク</t>
    </rPh>
    <rPh sb="34" eb="35">
      <t>リツ</t>
    </rPh>
    <rPh sb="41" eb="43">
      <t>ゾウカ</t>
    </rPh>
    <rPh sb="43" eb="45">
      <t>ケイコウ</t>
    </rPh>
    <rPh sb="51" eb="53">
      <t>ルイジ</t>
    </rPh>
    <rPh sb="53" eb="55">
      <t>ビョウイン</t>
    </rPh>
    <rPh sb="55" eb="57">
      <t>ヘイキン</t>
    </rPh>
    <rPh sb="57" eb="58">
      <t>チ</t>
    </rPh>
    <rPh sb="59" eb="61">
      <t>ドウトウ</t>
    </rPh>
    <rPh sb="61" eb="63">
      <t>テイド</t>
    </rPh>
    <rPh sb="69" eb="70">
      <t>ヨコ</t>
    </rPh>
    <rPh sb="73" eb="75">
      <t>スイイ</t>
    </rPh>
    <rPh sb="80" eb="82">
      <t>ルイジ</t>
    </rPh>
    <rPh sb="82" eb="84">
      <t>ビョウイン</t>
    </rPh>
    <rPh sb="84" eb="86">
      <t>ヘイキン</t>
    </rPh>
    <rPh sb="86" eb="87">
      <t>チ</t>
    </rPh>
    <rPh sb="90" eb="92">
      <t>シタマワ</t>
    </rPh>
    <phoneticPr fontId="5"/>
  </si>
  <si>
    <r>
      <t>　H28は入院収益は増加、外来収益は減少であった。類似病院平均と比較すると、入院患者1人1日当たり収益は低水準、外来患者1人1日当たり収益は高水準となっている。
　また、今後は収益の確保とともに老朽化への対応</t>
    </r>
    <r>
      <rPr>
        <sz val="11"/>
        <color theme="1"/>
        <rFont val="ＭＳ ゴシック"/>
        <family val="3"/>
        <charset val="128"/>
      </rPr>
      <t>が必要となる。</t>
    </r>
    <rPh sb="5" eb="7">
      <t>ニュウイン</t>
    </rPh>
    <rPh sb="7" eb="9">
      <t>シュウエキ</t>
    </rPh>
    <rPh sb="10" eb="12">
      <t>ゾウカ</t>
    </rPh>
    <rPh sb="13" eb="15">
      <t>ガイライ</t>
    </rPh>
    <rPh sb="15" eb="17">
      <t>シュウエキ</t>
    </rPh>
    <rPh sb="18" eb="20">
      <t>ゲンショウ</t>
    </rPh>
    <rPh sb="25" eb="27">
      <t>ルイジ</t>
    </rPh>
    <rPh sb="27" eb="29">
      <t>ビョウイン</t>
    </rPh>
    <rPh sb="29" eb="31">
      <t>ヘイキン</t>
    </rPh>
    <rPh sb="32" eb="34">
      <t>ヒカク</t>
    </rPh>
    <rPh sb="38" eb="40">
      <t>ニュウイン</t>
    </rPh>
    <rPh sb="40" eb="42">
      <t>カンジャ</t>
    </rPh>
    <rPh sb="43" eb="44">
      <t>ニン</t>
    </rPh>
    <rPh sb="45" eb="46">
      <t>ニチ</t>
    </rPh>
    <rPh sb="46" eb="47">
      <t>ア</t>
    </rPh>
    <rPh sb="49" eb="51">
      <t>シュウエキ</t>
    </rPh>
    <rPh sb="52" eb="55">
      <t>テイスイジュン</t>
    </rPh>
    <rPh sb="56" eb="58">
      <t>ガイライ</t>
    </rPh>
    <rPh sb="58" eb="60">
      <t>カンジャ</t>
    </rPh>
    <rPh sb="61" eb="62">
      <t>ニン</t>
    </rPh>
    <rPh sb="63" eb="64">
      <t>ニチ</t>
    </rPh>
    <rPh sb="64" eb="65">
      <t>ア</t>
    </rPh>
    <rPh sb="67" eb="69">
      <t>シュウエキ</t>
    </rPh>
    <rPh sb="70" eb="73">
      <t>コウスイジュン</t>
    </rPh>
    <rPh sb="85" eb="87">
      <t>コンゴ</t>
    </rPh>
    <rPh sb="88" eb="90">
      <t>シュウエキ</t>
    </rPh>
    <rPh sb="91" eb="93">
      <t>カクホ</t>
    </rPh>
    <rPh sb="97" eb="100">
      <t>ロウキュウカ</t>
    </rPh>
    <rPh sb="102" eb="104">
      <t>タイオウ</t>
    </rPh>
    <rPh sb="105" eb="107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</si>
</sst>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57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center" wrapText="1"/>
      <protection locked="0"/>
    </xf>
    <xf numFmtId="0" fontId="6" fillId="0" borderId="6" xfId="1" applyFont="1" applyBorder="1" applyAlignment="1" applyProtection="1">
      <alignment horizontal="left" vertical="center" wrapText="1"/>
      <protection locked="0"/>
    </xf>
    <xf numFmtId="0" fontId="6" fillId="0" borderId="7" xfId="1" applyFont="1" applyBorder="1" applyAlignment="1" applyProtection="1">
      <alignment horizontal="left" vertical="center" wrapText="1"/>
      <protection locked="0"/>
    </xf>
    <xf numFmtId="0" fontId="6" fillId="0" borderId="8" xfId="1" applyFont="1" applyBorder="1" applyAlignment="1" applyProtection="1">
      <alignment horizontal="left" vertical="center" wrapText="1"/>
      <protection locked="0"/>
    </xf>
    <xf numFmtId="0" fontId="6" fillId="0" borderId="0" xfId="1" applyFont="1" applyBorder="1" applyAlignment="1" applyProtection="1">
      <alignment horizontal="left" vertical="center" wrapText="1"/>
      <protection locked="0"/>
    </xf>
    <xf numFmtId="0" fontId="6" fillId="0" borderId="9" xfId="1" applyFont="1" applyBorder="1" applyAlignment="1" applyProtection="1">
      <alignment horizontal="left" vertical="center" wrapText="1"/>
      <protection locked="0"/>
    </xf>
    <xf numFmtId="0" fontId="6" fillId="0" borderId="10" xfId="1" applyFont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6" fillId="0" borderId="11" xfId="1" applyFont="1" applyBorder="1" applyAlignment="1" applyProtection="1">
      <alignment horizontal="left" vertical="center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25" fillId="0" borderId="8" xfId="1" applyFont="1" applyBorder="1" applyAlignment="1" applyProtection="1">
      <alignment horizontal="left" vertical="top" wrapText="1"/>
      <protection locked="0"/>
    </xf>
    <xf numFmtId="0" fontId="25" fillId="0" borderId="0" xfId="1" applyFont="1" applyBorder="1" applyAlignment="1" applyProtection="1">
      <alignment horizontal="left" vertical="top" wrapText="1"/>
      <protection locked="0"/>
    </xf>
    <xf numFmtId="0" fontId="25" fillId="0" borderId="9" xfId="1" applyFont="1" applyBorder="1" applyAlignment="1" applyProtection="1">
      <alignment horizontal="left" vertical="top" wrapText="1"/>
      <protection locked="0"/>
    </xf>
    <xf numFmtId="0" fontId="25" fillId="0" borderId="10" xfId="1" applyFont="1" applyBorder="1" applyAlignment="1" applyProtection="1">
      <alignment horizontal="left" vertical="top" wrapText="1"/>
      <protection locked="0"/>
    </xf>
    <xf numFmtId="0" fontId="25" fillId="0" borderId="1" xfId="1" applyFont="1" applyBorder="1" applyAlignment="1" applyProtection="1">
      <alignment horizontal="left" vertical="top" wrapText="1"/>
      <protection locked="0"/>
    </xf>
    <xf numFmtId="0" fontId="25" fillId="0" borderId="11" xfId="1" applyFont="1" applyBorder="1" applyAlignment="1" applyProtection="1">
      <alignment horizontal="left" vertical="top" wrapText="1"/>
      <protection locked="0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67</c:v>
                </c:pt>
                <c:pt idx="1">
                  <c:v>65.3</c:v>
                </c:pt>
                <c:pt idx="2">
                  <c:v>62.1</c:v>
                </c:pt>
                <c:pt idx="3">
                  <c:v>78.599999999999994</c:v>
                </c:pt>
                <c:pt idx="4">
                  <c:v>78.599999999999994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59416"/>
        <c:axId val="20056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74.2</c:v>
                </c:pt>
                <c:pt idx="2">
                  <c:v>73.599999999999994</c:v>
                </c:pt>
                <c:pt idx="3">
                  <c:v>74.8</c:v>
                </c:pt>
                <c:pt idx="4">
                  <c:v>73.400000000000006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59416"/>
        <c:axId val="200569632"/>
      </c:lineChart>
      <c:dateAx>
        <c:axId val="197359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569632"/>
        <c:crosses val="autoZero"/>
        <c:auto val="1"/>
        <c:lblOffset val="100"/>
        <c:baseTimeUnit val="years"/>
      </c:dateAx>
      <c:valAx>
        <c:axId val="20056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7359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10959</c:v>
                </c:pt>
                <c:pt idx="1">
                  <c:v>11678</c:v>
                </c:pt>
                <c:pt idx="2">
                  <c:v>12046</c:v>
                </c:pt>
                <c:pt idx="3">
                  <c:v>12438</c:v>
                </c:pt>
                <c:pt idx="4">
                  <c:v>11191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95080"/>
        <c:axId val="20099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8856</c:v>
                </c:pt>
                <c:pt idx="1">
                  <c:v>8812</c:v>
                </c:pt>
                <c:pt idx="2">
                  <c:v>8588</c:v>
                </c:pt>
                <c:pt idx="3">
                  <c:v>8536</c:v>
                </c:pt>
                <c:pt idx="4">
                  <c:v>8502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95080"/>
        <c:axId val="200995472"/>
      </c:lineChart>
      <c:dateAx>
        <c:axId val="200995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995472"/>
        <c:crosses val="autoZero"/>
        <c:auto val="1"/>
        <c:lblOffset val="100"/>
        <c:baseTimeUnit val="years"/>
      </c:dateAx>
      <c:valAx>
        <c:axId val="20099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0995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13746</c:v>
                </c:pt>
                <c:pt idx="1">
                  <c:v>13992</c:v>
                </c:pt>
                <c:pt idx="2">
                  <c:v>14264</c:v>
                </c:pt>
                <c:pt idx="3">
                  <c:v>14343</c:v>
                </c:pt>
                <c:pt idx="4">
                  <c:v>15445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96256"/>
        <c:axId val="232577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18124</c:v>
                </c:pt>
                <c:pt idx="1">
                  <c:v>18742</c:v>
                </c:pt>
                <c:pt idx="2">
                  <c:v>19795</c:v>
                </c:pt>
                <c:pt idx="3">
                  <c:v>20395</c:v>
                </c:pt>
                <c:pt idx="4">
                  <c:v>20681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96256"/>
        <c:axId val="232577144"/>
      </c:lineChart>
      <c:dateAx>
        <c:axId val="20099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577144"/>
        <c:crosses val="autoZero"/>
        <c:auto val="1"/>
        <c:lblOffset val="100"/>
        <c:baseTimeUnit val="years"/>
      </c:dateAx>
      <c:valAx>
        <c:axId val="232577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0996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65.7</c:v>
                </c:pt>
                <c:pt idx="1">
                  <c:v>172.1</c:v>
                </c:pt>
                <c:pt idx="2">
                  <c:v>214.7</c:v>
                </c:pt>
                <c:pt idx="3">
                  <c:v>164.9</c:v>
                </c:pt>
                <c:pt idx="4">
                  <c:v>157.9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570416"/>
        <c:axId val="20057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146.1</c:v>
                </c:pt>
                <c:pt idx="1">
                  <c:v>153.30000000000001</c:v>
                </c:pt>
                <c:pt idx="2">
                  <c:v>145.30000000000001</c:v>
                </c:pt>
                <c:pt idx="3">
                  <c:v>184.4</c:v>
                </c:pt>
                <c:pt idx="4">
                  <c:v>163.19999999999999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0416"/>
        <c:axId val="200570808"/>
      </c:lineChart>
      <c:dateAx>
        <c:axId val="20057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570808"/>
        <c:crosses val="autoZero"/>
        <c:auto val="1"/>
        <c:lblOffset val="100"/>
        <c:baseTimeUnit val="years"/>
      </c:dateAx>
      <c:valAx>
        <c:axId val="200570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570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57.6</c:v>
                </c:pt>
                <c:pt idx="1">
                  <c:v>55.8</c:v>
                </c:pt>
                <c:pt idx="2">
                  <c:v>50.9</c:v>
                </c:pt>
                <c:pt idx="3">
                  <c:v>53.3</c:v>
                </c:pt>
                <c:pt idx="4">
                  <c:v>55.4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571592"/>
        <c:axId val="20057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69.599999999999994</c:v>
                </c:pt>
                <c:pt idx="2">
                  <c:v>69.099999999999994</c:v>
                </c:pt>
                <c:pt idx="3">
                  <c:v>69.8</c:v>
                </c:pt>
                <c:pt idx="4">
                  <c:v>69.400000000000006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1592"/>
        <c:axId val="200571984"/>
      </c:lineChart>
      <c:dateAx>
        <c:axId val="200571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571984"/>
        <c:crosses val="autoZero"/>
        <c:auto val="1"/>
        <c:lblOffset val="100"/>
        <c:baseTimeUnit val="years"/>
      </c:dateAx>
      <c:valAx>
        <c:axId val="20057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571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100.2</c:v>
                </c:pt>
                <c:pt idx="1">
                  <c:v>102.3</c:v>
                </c:pt>
                <c:pt idx="2">
                  <c:v>111.3</c:v>
                </c:pt>
                <c:pt idx="3">
                  <c:v>103</c:v>
                </c:pt>
                <c:pt idx="4">
                  <c:v>125.4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8168"/>
        <c:axId val="20115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100</c:v>
                </c:pt>
                <c:pt idx="2">
                  <c:v>101.3</c:v>
                </c:pt>
                <c:pt idx="3">
                  <c:v>101.1</c:v>
                </c:pt>
                <c:pt idx="4">
                  <c:v>101.2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58168"/>
        <c:axId val="201158560"/>
      </c:lineChart>
      <c:dateAx>
        <c:axId val="201158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158560"/>
        <c:crosses val="autoZero"/>
        <c:auto val="1"/>
        <c:lblOffset val="100"/>
        <c:baseTimeUnit val="years"/>
      </c:dateAx>
      <c:valAx>
        <c:axId val="20115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01158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72.5</c:v>
                </c:pt>
                <c:pt idx="2">
                  <c:v>74.8</c:v>
                </c:pt>
                <c:pt idx="3">
                  <c:v>76.5</c:v>
                </c:pt>
                <c:pt idx="4">
                  <c:v>77.900000000000006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7776"/>
        <c:axId val="201157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39</c:v>
                </c:pt>
                <c:pt idx="2">
                  <c:v>43.7</c:v>
                </c:pt>
                <c:pt idx="3">
                  <c:v>44.3</c:v>
                </c:pt>
                <c:pt idx="4">
                  <c:v>46.7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57776"/>
        <c:axId val="201157384"/>
      </c:lineChart>
      <c:dateAx>
        <c:axId val="20115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157384"/>
        <c:crosses val="autoZero"/>
        <c:auto val="1"/>
        <c:lblOffset val="100"/>
        <c:baseTimeUnit val="years"/>
      </c:dateAx>
      <c:valAx>
        <c:axId val="201157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1157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72.099999999999994</c:v>
                </c:pt>
                <c:pt idx="2">
                  <c:v>64.099999999999994</c:v>
                </c:pt>
                <c:pt idx="3">
                  <c:v>64.8</c:v>
                </c:pt>
                <c:pt idx="4">
                  <c:v>67.599999999999994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60128"/>
        <c:axId val="201160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51.4</c:v>
                </c:pt>
                <c:pt idx="1">
                  <c:v>52.4</c:v>
                </c:pt>
                <c:pt idx="2">
                  <c:v>59.8</c:v>
                </c:pt>
                <c:pt idx="3">
                  <c:v>61.8</c:v>
                </c:pt>
                <c:pt idx="4">
                  <c:v>66.3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60128"/>
        <c:axId val="201160520"/>
      </c:lineChart>
      <c:dateAx>
        <c:axId val="20116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160520"/>
        <c:crosses val="autoZero"/>
        <c:auto val="1"/>
        <c:lblOffset val="100"/>
        <c:baseTimeUnit val="years"/>
      </c:dateAx>
      <c:valAx>
        <c:axId val="201160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1160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20516141</c:v>
                </c:pt>
                <c:pt idx="1">
                  <c:v>20515558</c:v>
                </c:pt>
                <c:pt idx="2">
                  <c:v>19612583</c:v>
                </c:pt>
                <c:pt idx="3">
                  <c:v>21099161</c:v>
                </c:pt>
                <c:pt idx="4">
                  <c:v>21211573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9736"/>
        <c:axId val="200573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22744336</c:v>
                </c:pt>
                <c:pt idx="1">
                  <c:v>23558262</c:v>
                </c:pt>
                <c:pt idx="2">
                  <c:v>24879291</c:v>
                </c:pt>
                <c:pt idx="3">
                  <c:v>26363375</c:v>
                </c:pt>
                <c:pt idx="4">
                  <c:v>26996532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59736"/>
        <c:axId val="200573160"/>
      </c:lineChart>
      <c:dateAx>
        <c:axId val="201159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573160"/>
        <c:crosses val="autoZero"/>
        <c:auto val="1"/>
        <c:lblOffset val="100"/>
        <c:baseTimeUnit val="years"/>
      </c:dateAx>
      <c:valAx>
        <c:axId val="200573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1159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17.2</c:v>
                </c:pt>
                <c:pt idx="1">
                  <c:v>16.8</c:v>
                </c:pt>
                <c:pt idx="2">
                  <c:v>18.600000000000001</c:v>
                </c:pt>
                <c:pt idx="3">
                  <c:v>19.2</c:v>
                </c:pt>
                <c:pt idx="4">
                  <c:v>16.2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92728"/>
        <c:axId val="20099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10.7</c:v>
                </c:pt>
                <c:pt idx="1">
                  <c:v>9.9</c:v>
                </c:pt>
                <c:pt idx="2">
                  <c:v>9</c:v>
                </c:pt>
                <c:pt idx="3">
                  <c:v>8.4</c:v>
                </c:pt>
                <c:pt idx="4">
                  <c:v>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92728"/>
        <c:axId val="200993120"/>
      </c:lineChart>
      <c:dateAx>
        <c:axId val="200992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993120"/>
        <c:crosses val="autoZero"/>
        <c:auto val="1"/>
        <c:lblOffset val="100"/>
        <c:baseTimeUnit val="years"/>
      </c:dateAx>
      <c:valAx>
        <c:axId val="20099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992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129.5</c:v>
                </c:pt>
                <c:pt idx="1">
                  <c:v>130.5</c:v>
                </c:pt>
                <c:pt idx="2">
                  <c:v>137.1</c:v>
                </c:pt>
                <c:pt idx="3">
                  <c:v>140.30000000000001</c:v>
                </c:pt>
                <c:pt idx="4">
                  <c:v>133.30000000000001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93904"/>
        <c:axId val="200994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86</c:v>
                </c:pt>
                <c:pt idx="1">
                  <c:v>84.5</c:v>
                </c:pt>
                <c:pt idx="2">
                  <c:v>84.4</c:v>
                </c:pt>
                <c:pt idx="3">
                  <c:v>84.6</c:v>
                </c:pt>
                <c:pt idx="4">
                  <c:v>85.6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93904"/>
        <c:axId val="200994296"/>
      </c:lineChart>
      <c:dateAx>
        <c:axId val="20099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994296"/>
        <c:crosses val="autoZero"/>
        <c:auto val="1"/>
        <c:lblOffset val="100"/>
        <c:baseTimeUnit val="years"/>
      </c:dateAx>
      <c:valAx>
        <c:axId val="200994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993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GD43" zoomScaleNormal="100" zoomScaleSheetLayoutView="70" workbookViewId="0">
      <selection activeCell="NJ49" sqref="NJ49:NX65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福島県　矢吹病院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精神科病院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精神病院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139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 t="str">
        <f>データ!Y6</f>
        <v>-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-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-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199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199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>
        <f>データ!U6</f>
        <v>1938559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13431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１５：１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 t="str">
        <f>データ!AE6</f>
        <v>-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 t="str">
        <f>データ!AG6</f>
        <v>-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140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19" t="s">
        <v>141</v>
      </c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25">
        <f>データ!$B$11</f>
        <v>40909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>
        <f>データ!$C$11</f>
        <v>41275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>
        <f>データ!$D$11</f>
        <v>41640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>
        <f>データ!$E$11</f>
        <v>42005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>
        <f>データ!$F$11</f>
        <v>42370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25">
        <f>データ!$B$11</f>
        <v>40909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>
        <f>データ!$C$11</f>
        <v>41275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>
        <f>データ!$D$11</f>
        <v>41640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>
        <f>データ!$E$11</f>
        <v>42005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>
        <f>データ!$F$11</f>
        <v>42370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25">
        <f>データ!$B$11</f>
        <v>40909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>
        <f>データ!$C$11</f>
        <v>41275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>
        <f>データ!$D$11</f>
        <v>41640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>
        <f>データ!$E$11</f>
        <v>42005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>
        <f>データ!$F$11</f>
        <v>42370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25">
        <f>データ!$B$11</f>
        <v>40909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>
        <f>データ!$C$11</f>
        <v>41275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>
        <f>データ!$D$11</f>
        <v>41640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>
        <f>データ!$E$11</f>
        <v>42005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>
        <f>データ!$F$11</f>
        <v>42370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6"/>
      <c r="NE32" s="6"/>
      <c r="NF32" s="6"/>
      <c r="NG32" s="6"/>
      <c r="NH32" s="28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</row>
    <row r="33" spans="1:388" ht="13.5" customHeight="1">
      <c r="A33" s="2"/>
      <c r="B33" s="26"/>
      <c r="D33" s="6"/>
      <c r="E33" s="6"/>
      <c r="F33" s="6"/>
      <c r="G33" s="131" t="s">
        <v>37</v>
      </c>
      <c r="H33" s="131"/>
      <c r="I33" s="131"/>
      <c r="J33" s="131"/>
      <c r="K33" s="131"/>
      <c r="L33" s="131"/>
      <c r="M33" s="131"/>
      <c r="N33" s="131"/>
      <c r="O33" s="131"/>
      <c r="P33" s="128">
        <f>データ!AH7</f>
        <v>100.2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データ!AI7</f>
        <v>102.3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データ!AJ7</f>
        <v>111.3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データ!AK7</f>
        <v>103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データ!AL7</f>
        <v>125.4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6"/>
      <c r="CP33" s="6"/>
      <c r="CQ33" s="6"/>
      <c r="CR33" s="6"/>
      <c r="CS33" s="6"/>
      <c r="CT33" s="6"/>
      <c r="CU33" s="131" t="s">
        <v>37</v>
      </c>
      <c r="CV33" s="131"/>
      <c r="CW33" s="131"/>
      <c r="CX33" s="131"/>
      <c r="CY33" s="131"/>
      <c r="CZ33" s="131"/>
      <c r="DA33" s="131"/>
      <c r="DB33" s="131"/>
      <c r="DC33" s="131"/>
      <c r="DD33" s="128">
        <f>データ!AS7</f>
        <v>57.6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データ!AT7</f>
        <v>55.8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データ!AU7</f>
        <v>50.9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データ!AV7</f>
        <v>53.3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データ!AW7</f>
        <v>55.4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6"/>
      <c r="GB33" s="6"/>
      <c r="GC33" s="6"/>
      <c r="GD33" s="6"/>
      <c r="GE33" s="6"/>
      <c r="GF33" s="6"/>
      <c r="GG33" s="6"/>
      <c r="GH33" s="6"/>
      <c r="GI33" s="131" t="s">
        <v>37</v>
      </c>
      <c r="GJ33" s="131"/>
      <c r="GK33" s="131"/>
      <c r="GL33" s="131"/>
      <c r="GM33" s="131"/>
      <c r="GN33" s="131"/>
      <c r="GO33" s="131"/>
      <c r="GP33" s="131"/>
      <c r="GQ33" s="131"/>
      <c r="GR33" s="128">
        <f>データ!BD7</f>
        <v>65.7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データ!BE7</f>
        <v>172.1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データ!BF7</f>
        <v>214.7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データ!BG7</f>
        <v>164.9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データ!BH7</f>
        <v>157.9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6"/>
      <c r="JP33" s="6"/>
      <c r="JQ33" s="6"/>
      <c r="JR33" s="6"/>
      <c r="JS33" s="6"/>
      <c r="JT33" s="6"/>
      <c r="JU33" s="6"/>
      <c r="JV33" s="6"/>
      <c r="JW33" s="131" t="s">
        <v>37</v>
      </c>
      <c r="JX33" s="131"/>
      <c r="JY33" s="131"/>
      <c r="JZ33" s="131"/>
      <c r="KA33" s="131"/>
      <c r="KB33" s="131"/>
      <c r="KC33" s="131"/>
      <c r="KD33" s="131"/>
      <c r="KE33" s="131"/>
      <c r="KF33" s="128">
        <f>データ!BO7</f>
        <v>67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データ!BP7</f>
        <v>65.3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データ!BQ7</f>
        <v>62.1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データ!BR7</f>
        <v>78.599999999999994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データ!BS7</f>
        <v>78.599999999999994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6"/>
      <c r="NE33" s="6"/>
      <c r="NF33" s="6"/>
      <c r="NG33" s="6"/>
      <c r="NH33" s="28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</row>
    <row r="34" spans="1:388" ht="13.5" customHeight="1">
      <c r="A34" s="2"/>
      <c r="B34" s="26"/>
      <c r="D34" s="6"/>
      <c r="E34" s="6"/>
      <c r="F34" s="6"/>
      <c r="G34" s="131" t="s">
        <v>38</v>
      </c>
      <c r="H34" s="131"/>
      <c r="I34" s="131"/>
      <c r="J34" s="131"/>
      <c r="K34" s="131"/>
      <c r="L34" s="131"/>
      <c r="M34" s="131"/>
      <c r="N34" s="131"/>
      <c r="O34" s="131"/>
      <c r="P34" s="128">
        <f>データ!AM7</f>
        <v>99.8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データ!AN7</f>
        <v>100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データ!AO7</f>
        <v>101.3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データ!AP7</f>
        <v>101.1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データ!AQ7</f>
        <v>101.2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6"/>
      <c r="CP34" s="6"/>
      <c r="CQ34" s="6"/>
      <c r="CR34" s="6"/>
      <c r="CS34" s="6"/>
      <c r="CT34" s="6"/>
      <c r="CU34" s="131" t="s">
        <v>38</v>
      </c>
      <c r="CV34" s="131"/>
      <c r="CW34" s="131"/>
      <c r="CX34" s="131"/>
      <c r="CY34" s="131"/>
      <c r="CZ34" s="131"/>
      <c r="DA34" s="131"/>
      <c r="DB34" s="131"/>
      <c r="DC34" s="131"/>
      <c r="DD34" s="128">
        <f>データ!AX7</f>
        <v>69.599999999999994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データ!AY7</f>
        <v>69.599999999999994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データ!AZ7</f>
        <v>69.099999999999994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データ!BA7</f>
        <v>69.8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データ!BB7</f>
        <v>69.400000000000006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6"/>
      <c r="GB34" s="6"/>
      <c r="GC34" s="6"/>
      <c r="GD34" s="6"/>
      <c r="GE34" s="6"/>
      <c r="GF34" s="6"/>
      <c r="GG34" s="6"/>
      <c r="GH34" s="6"/>
      <c r="GI34" s="131" t="s">
        <v>38</v>
      </c>
      <c r="GJ34" s="131"/>
      <c r="GK34" s="131"/>
      <c r="GL34" s="131"/>
      <c r="GM34" s="131"/>
      <c r="GN34" s="131"/>
      <c r="GO34" s="131"/>
      <c r="GP34" s="131"/>
      <c r="GQ34" s="131"/>
      <c r="GR34" s="128">
        <f>データ!BI7</f>
        <v>146.1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データ!BJ7</f>
        <v>153.30000000000001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データ!BK7</f>
        <v>145.30000000000001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データ!BL7</f>
        <v>184.4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データ!BM7</f>
        <v>163.19999999999999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6"/>
      <c r="JP34" s="6"/>
      <c r="JQ34" s="6"/>
      <c r="JR34" s="6"/>
      <c r="JS34" s="6"/>
      <c r="JT34" s="6"/>
      <c r="JU34" s="6"/>
      <c r="JV34" s="6"/>
      <c r="JW34" s="131" t="s">
        <v>38</v>
      </c>
      <c r="JX34" s="131"/>
      <c r="JY34" s="131"/>
      <c r="JZ34" s="131"/>
      <c r="KA34" s="131"/>
      <c r="KB34" s="131"/>
      <c r="KC34" s="131"/>
      <c r="KD34" s="131"/>
      <c r="KE34" s="131"/>
      <c r="KF34" s="128">
        <f>データ!BT7</f>
        <v>72.3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データ!BU7</f>
        <v>74.2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データ!BV7</f>
        <v>73.599999999999994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データ!BW7</f>
        <v>74.8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データ!BX7</f>
        <v>73.400000000000006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6"/>
      <c r="NE34" s="6"/>
      <c r="NF34" s="6"/>
      <c r="NG34" s="6"/>
      <c r="NH34" s="28"/>
      <c r="NI34" s="2"/>
      <c r="NJ34" s="119"/>
      <c r="NK34" s="120"/>
      <c r="NL34" s="120"/>
      <c r="NM34" s="120"/>
      <c r="NN34" s="120"/>
      <c r="NO34" s="120"/>
      <c r="NP34" s="120"/>
      <c r="NQ34" s="120"/>
      <c r="NR34" s="120"/>
      <c r="NS34" s="120"/>
      <c r="NT34" s="120"/>
      <c r="NU34" s="120"/>
      <c r="NV34" s="120"/>
      <c r="NW34" s="120"/>
      <c r="NX34" s="121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19"/>
      <c r="NK35" s="120"/>
      <c r="NL35" s="120"/>
      <c r="NM35" s="120"/>
      <c r="NN35" s="120"/>
      <c r="NO35" s="120"/>
      <c r="NP35" s="120"/>
      <c r="NQ35" s="120"/>
      <c r="NR35" s="120"/>
      <c r="NS35" s="120"/>
      <c r="NT35" s="120"/>
      <c r="NU35" s="120"/>
      <c r="NV35" s="120"/>
      <c r="NW35" s="120"/>
      <c r="NX35" s="121"/>
    </row>
    <row r="36" spans="1:388" ht="13.5" customHeight="1">
      <c r="A36" s="2"/>
      <c r="B36" s="26"/>
      <c r="C36" s="27"/>
      <c r="D36" s="6"/>
      <c r="E36" s="135" t="s">
        <v>39</v>
      </c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6"/>
      <c r="CQ36" s="6"/>
      <c r="CR36" s="6"/>
      <c r="CS36" s="135" t="s">
        <v>40</v>
      </c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  <c r="FT36" s="135"/>
      <c r="FU36" s="135"/>
      <c r="FV36" s="135"/>
      <c r="FW36" s="135"/>
      <c r="FX36" s="135"/>
      <c r="FY36" s="135"/>
      <c r="FZ36" s="135"/>
      <c r="GA36" s="135"/>
      <c r="GB36" s="135"/>
      <c r="GC36" s="135"/>
      <c r="GD36" s="27"/>
      <c r="GE36" s="27"/>
      <c r="GF36" s="27"/>
      <c r="GG36" s="135" t="s">
        <v>41</v>
      </c>
      <c r="GH36" s="135"/>
      <c r="GI36" s="135"/>
      <c r="GJ36" s="135"/>
      <c r="GK36" s="135"/>
      <c r="GL36" s="135"/>
      <c r="GM36" s="135"/>
      <c r="GN36" s="135"/>
      <c r="GO36" s="135"/>
      <c r="GP36" s="135"/>
      <c r="GQ36" s="135"/>
      <c r="GR36" s="135"/>
      <c r="GS36" s="135"/>
      <c r="GT36" s="135"/>
      <c r="GU36" s="135"/>
      <c r="GV36" s="135"/>
      <c r="GW36" s="135"/>
      <c r="GX36" s="135"/>
      <c r="GY36" s="135"/>
      <c r="GZ36" s="135"/>
      <c r="HA36" s="135"/>
      <c r="HB36" s="135"/>
      <c r="HC36" s="135"/>
      <c r="HD36" s="135"/>
      <c r="HE36" s="135"/>
      <c r="HF36" s="135"/>
      <c r="HG36" s="135"/>
      <c r="HH36" s="135"/>
      <c r="HI36" s="135"/>
      <c r="HJ36" s="135"/>
      <c r="HK36" s="135"/>
      <c r="HL36" s="135"/>
      <c r="HM36" s="135"/>
      <c r="HN36" s="135"/>
      <c r="HO36" s="135"/>
      <c r="HP36" s="135"/>
      <c r="HQ36" s="135"/>
      <c r="HR36" s="135"/>
      <c r="HS36" s="135"/>
      <c r="HT36" s="135"/>
      <c r="HU36" s="135"/>
      <c r="HV36" s="135"/>
      <c r="HW36" s="135"/>
      <c r="HX36" s="135"/>
      <c r="HY36" s="135"/>
      <c r="HZ36" s="135"/>
      <c r="IA36" s="135"/>
      <c r="IB36" s="135"/>
      <c r="IC36" s="135"/>
      <c r="ID36" s="135"/>
      <c r="IE36" s="135"/>
      <c r="IF36" s="135"/>
      <c r="IG36" s="135"/>
      <c r="IH36" s="135"/>
      <c r="II36" s="135"/>
      <c r="IJ36" s="135"/>
      <c r="IK36" s="135"/>
      <c r="IL36" s="135"/>
      <c r="IM36" s="135"/>
      <c r="IN36" s="135"/>
      <c r="IO36" s="135"/>
      <c r="IP36" s="135"/>
      <c r="IQ36" s="135"/>
      <c r="IR36" s="135"/>
      <c r="IS36" s="135"/>
      <c r="IT36" s="135"/>
      <c r="IU36" s="135"/>
      <c r="IV36" s="135"/>
      <c r="IW36" s="135"/>
      <c r="IX36" s="135"/>
      <c r="IY36" s="135"/>
      <c r="IZ36" s="135"/>
      <c r="JA36" s="135"/>
      <c r="JB36" s="135"/>
      <c r="JC36" s="135"/>
      <c r="JD36" s="135"/>
      <c r="JE36" s="135"/>
      <c r="JF36" s="135"/>
      <c r="JG36" s="135"/>
      <c r="JH36" s="135"/>
      <c r="JI36" s="135"/>
      <c r="JJ36" s="135"/>
      <c r="JK36" s="135"/>
      <c r="JL36" s="135"/>
      <c r="JM36" s="135"/>
      <c r="JN36" s="135"/>
      <c r="JO36" s="135"/>
      <c r="JP36" s="135"/>
      <c r="JQ36" s="135"/>
      <c r="JR36" s="6"/>
      <c r="JS36" s="6"/>
      <c r="JT36" s="6"/>
      <c r="JU36" s="135" t="s">
        <v>42</v>
      </c>
      <c r="JV36" s="135"/>
      <c r="JW36" s="135"/>
      <c r="JX36" s="135"/>
      <c r="JY36" s="135"/>
      <c r="JZ36" s="135"/>
      <c r="KA36" s="135"/>
      <c r="KB36" s="135"/>
      <c r="KC36" s="135"/>
      <c r="KD36" s="135"/>
      <c r="KE36" s="135"/>
      <c r="KF36" s="135"/>
      <c r="KG36" s="135"/>
      <c r="KH36" s="135"/>
      <c r="KI36" s="135"/>
      <c r="KJ36" s="135"/>
      <c r="KK36" s="135"/>
      <c r="KL36" s="135"/>
      <c r="KM36" s="135"/>
      <c r="KN36" s="135"/>
      <c r="KO36" s="135"/>
      <c r="KP36" s="135"/>
      <c r="KQ36" s="135"/>
      <c r="KR36" s="135"/>
      <c r="KS36" s="135"/>
      <c r="KT36" s="135"/>
      <c r="KU36" s="135"/>
      <c r="KV36" s="135"/>
      <c r="KW36" s="135"/>
      <c r="KX36" s="135"/>
      <c r="KY36" s="135"/>
      <c r="KZ36" s="135"/>
      <c r="LA36" s="135"/>
      <c r="LB36" s="135"/>
      <c r="LC36" s="135"/>
      <c r="LD36" s="135"/>
      <c r="LE36" s="135"/>
      <c r="LF36" s="135"/>
      <c r="LG36" s="135"/>
      <c r="LH36" s="135"/>
      <c r="LI36" s="135"/>
      <c r="LJ36" s="135"/>
      <c r="LK36" s="135"/>
      <c r="LL36" s="135"/>
      <c r="LM36" s="135"/>
      <c r="LN36" s="135"/>
      <c r="LO36" s="135"/>
      <c r="LP36" s="135"/>
      <c r="LQ36" s="135"/>
      <c r="LR36" s="135"/>
      <c r="LS36" s="135"/>
      <c r="LT36" s="135"/>
      <c r="LU36" s="135"/>
      <c r="LV36" s="135"/>
      <c r="LW36" s="135"/>
      <c r="LX36" s="135"/>
      <c r="LY36" s="135"/>
      <c r="LZ36" s="135"/>
      <c r="MA36" s="135"/>
      <c r="MB36" s="135"/>
      <c r="MC36" s="135"/>
      <c r="MD36" s="135"/>
      <c r="ME36" s="135"/>
      <c r="MF36" s="135"/>
      <c r="MG36" s="135"/>
      <c r="MH36" s="135"/>
      <c r="MI36" s="135"/>
      <c r="MJ36" s="135"/>
      <c r="MK36" s="135"/>
      <c r="ML36" s="135"/>
      <c r="MM36" s="135"/>
      <c r="MN36" s="135"/>
      <c r="MO36" s="135"/>
      <c r="MP36" s="135"/>
      <c r="MQ36" s="135"/>
      <c r="MR36" s="135"/>
      <c r="MS36" s="135"/>
      <c r="MT36" s="135"/>
      <c r="MU36" s="135"/>
      <c r="MV36" s="135"/>
      <c r="MW36" s="135"/>
      <c r="MX36" s="135"/>
      <c r="MY36" s="135"/>
      <c r="MZ36" s="135"/>
      <c r="NA36" s="135"/>
      <c r="NB36" s="135"/>
      <c r="NC36" s="135"/>
      <c r="ND36" s="135"/>
      <c r="NE36" s="27"/>
      <c r="NF36" s="27"/>
      <c r="NG36" s="27"/>
      <c r="NH36" s="28"/>
      <c r="NI36" s="2"/>
      <c r="NJ36" s="119"/>
      <c r="NK36" s="120"/>
      <c r="NL36" s="120"/>
      <c r="NM36" s="120"/>
      <c r="NN36" s="120"/>
      <c r="NO36" s="120"/>
      <c r="NP36" s="120"/>
      <c r="NQ36" s="120"/>
      <c r="NR36" s="120"/>
      <c r="NS36" s="120"/>
      <c r="NT36" s="120"/>
      <c r="NU36" s="120"/>
      <c r="NV36" s="120"/>
      <c r="NW36" s="120"/>
      <c r="NX36" s="121"/>
    </row>
    <row r="37" spans="1:388" ht="13.5" customHeight="1">
      <c r="A37" s="2"/>
      <c r="B37" s="26"/>
      <c r="C37" s="27"/>
      <c r="D37" s="6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6"/>
      <c r="CQ37" s="6"/>
      <c r="CR37" s="6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/>
      <c r="FW37" s="135"/>
      <c r="FX37" s="135"/>
      <c r="FY37" s="135"/>
      <c r="FZ37" s="135"/>
      <c r="GA37" s="135"/>
      <c r="GB37" s="135"/>
      <c r="GC37" s="135"/>
      <c r="GD37" s="27"/>
      <c r="GE37" s="27"/>
      <c r="GF37" s="27"/>
      <c r="GG37" s="135"/>
      <c r="GH37" s="135"/>
      <c r="GI37" s="135"/>
      <c r="GJ37" s="135"/>
      <c r="GK37" s="135"/>
      <c r="GL37" s="135"/>
      <c r="GM37" s="135"/>
      <c r="GN37" s="135"/>
      <c r="GO37" s="135"/>
      <c r="GP37" s="135"/>
      <c r="GQ37" s="135"/>
      <c r="GR37" s="135"/>
      <c r="GS37" s="135"/>
      <c r="GT37" s="135"/>
      <c r="GU37" s="135"/>
      <c r="GV37" s="135"/>
      <c r="GW37" s="135"/>
      <c r="GX37" s="135"/>
      <c r="GY37" s="135"/>
      <c r="GZ37" s="135"/>
      <c r="HA37" s="135"/>
      <c r="HB37" s="135"/>
      <c r="HC37" s="135"/>
      <c r="HD37" s="135"/>
      <c r="HE37" s="135"/>
      <c r="HF37" s="135"/>
      <c r="HG37" s="135"/>
      <c r="HH37" s="135"/>
      <c r="HI37" s="135"/>
      <c r="HJ37" s="135"/>
      <c r="HK37" s="135"/>
      <c r="HL37" s="135"/>
      <c r="HM37" s="135"/>
      <c r="HN37" s="135"/>
      <c r="HO37" s="135"/>
      <c r="HP37" s="135"/>
      <c r="HQ37" s="135"/>
      <c r="HR37" s="135"/>
      <c r="HS37" s="135"/>
      <c r="HT37" s="135"/>
      <c r="HU37" s="135"/>
      <c r="HV37" s="135"/>
      <c r="HW37" s="135"/>
      <c r="HX37" s="135"/>
      <c r="HY37" s="135"/>
      <c r="HZ37" s="135"/>
      <c r="IA37" s="135"/>
      <c r="IB37" s="135"/>
      <c r="IC37" s="135"/>
      <c r="ID37" s="135"/>
      <c r="IE37" s="135"/>
      <c r="IF37" s="135"/>
      <c r="IG37" s="135"/>
      <c r="IH37" s="135"/>
      <c r="II37" s="135"/>
      <c r="IJ37" s="135"/>
      <c r="IK37" s="135"/>
      <c r="IL37" s="135"/>
      <c r="IM37" s="135"/>
      <c r="IN37" s="135"/>
      <c r="IO37" s="135"/>
      <c r="IP37" s="135"/>
      <c r="IQ37" s="135"/>
      <c r="IR37" s="135"/>
      <c r="IS37" s="135"/>
      <c r="IT37" s="135"/>
      <c r="IU37" s="135"/>
      <c r="IV37" s="135"/>
      <c r="IW37" s="135"/>
      <c r="IX37" s="135"/>
      <c r="IY37" s="135"/>
      <c r="IZ37" s="135"/>
      <c r="JA37" s="135"/>
      <c r="JB37" s="135"/>
      <c r="JC37" s="135"/>
      <c r="JD37" s="135"/>
      <c r="JE37" s="135"/>
      <c r="JF37" s="135"/>
      <c r="JG37" s="135"/>
      <c r="JH37" s="135"/>
      <c r="JI37" s="135"/>
      <c r="JJ37" s="135"/>
      <c r="JK37" s="135"/>
      <c r="JL37" s="135"/>
      <c r="JM37" s="135"/>
      <c r="JN37" s="135"/>
      <c r="JO37" s="135"/>
      <c r="JP37" s="135"/>
      <c r="JQ37" s="135"/>
      <c r="JR37" s="6"/>
      <c r="JS37" s="6"/>
      <c r="JT37" s="6"/>
      <c r="JU37" s="135"/>
      <c r="JV37" s="135"/>
      <c r="JW37" s="135"/>
      <c r="JX37" s="135"/>
      <c r="JY37" s="135"/>
      <c r="JZ37" s="135"/>
      <c r="KA37" s="135"/>
      <c r="KB37" s="135"/>
      <c r="KC37" s="135"/>
      <c r="KD37" s="135"/>
      <c r="KE37" s="135"/>
      <c r="KF37" s="135"/>
      <c r="KG37" s="135"/>
      <c r="KH37" s="135"/>
      <c r="KI37" s="135"/>
      <c r="KJ37" s="135"/>
      <c r="KK37" s="135"/>
      <c r="KL37" s="135"/>
      <c r="KM37" s="135"/>
      <c r="KN37" s="135"/>
      <c r="KO37" s="135"/>
      <c r="KP37" s="135"/>
      <c r="KQ37" s="135"/>
      <c r="KR37" s="135"/>
      <c r="KS37" s="135"/>
      <c r="KT37" s="135"/>
      <c r="KU37" s="135"/>
      <c r="KV37" s="135"/>
      <c r="KW37" s="135"/>
      <c r="KX37" s="135"/>
      <c r="KY37" s="135"/>
      <c r="KZ37" s="135"/>
      <c r="LA37" s="135"/>
      <c r="LB37" s="135"/>
      <c r="LC37" s="135"/>
      <c r="LD37" s="135"/>
      <c r="LE37" s="135"/>
      <c r="LF37" s="135"/>
      <c r="LG37" s="135"/>
      <c r="LH37" s="135"/>
      <c r="LI37" s="135"/>
      <c r="LJ37" s="135"/>
      <c r="LK37" s="135"/>
      <c r="LL37" s="135"/>
      <c r="LM37" s="135"/>
      <c r="LN37" s="135"/>
      <c r="LO37" s="135"/>
      <c r="LP37" s="135"/>
      <c r="LQ37" s="135"/>
      <c r="LR37" s="135"/>
      <c r="LS37" s="135"/>
      <c r="LT37" s="135"/>
      <c r="LU37" s="135"/>
      <c r="LV37" s="135"/>
      <c r="LW37" s="135"/>
      <c r="LX37" s="135"/>
      <c r="LY37" s="135"/>
      <c r="LZ37" s="135"/>
      <c r="MA37" s="135"/>
      <c r="MB37" s="135"/>
      <c r="MC37" s="135"/>
      <c r="MD37" s="135"/>
      <c r="ME37" s="135"/>
      <c r="MF37" s="135"/>
      <c r="MG37" s="135"/>
      <c r="MH37" s="135"/>
      <c r="MI37" s="135"/>
      <c r="MJ37" s="135"/>
      <c r="MK37" s="135"/>
      <c r="ML37" s="135"/>
      <c r="MM37" s="135"/>
      <c r="MN37" s="135"/>
      <c r="MO37" s="135"/>
      <c r="MP37" s="135"/>
      <c r="MQ37" s="135"/>
      <c r="MR37" s="135"/>
      <c r="MS37" s="135"/>
      <c r="MT37" s="135"/>
      <c r="MU37" s="135"/>
      <c r="MV37" s="135"/>
      <c r="MW37" s="135"/>
      <c r="MX37" s="135"/>
      <c r="MY37" s="135"/>
      <c r="MZ37" s="135"/>
      <c r="NA37" s="135"/>
      <c r="NB37" s="135"/>
      <c r="NC37" s="135"/>
      <c r="ND37" s="135"/>
      <c r="NE37" s="27"/>
      <c r="NF37" s="27"/>
      <c r="NG37" s="27"/>
      <c r="NH37" s="28"/>
      <c r="NI37" s="2"/>
      <c r="NJ37" s="119"/>
      <c r="NK37" s="120"/>
      <c r="NL37" s="120"/>
      <c r="NM37" s="120"/>
      <c r="NN37" s="120"/>
      <c r="NO37" s="120"/>
      <c r="NP37" s="120"/>
      <c r="NQ37" s="120"/>
      <c r="NR37" s="120"/>
      <c r="NS37" s="120"/>
      <c r="NT37" s="120"/>
      <c r="NU37" s="120"/>
      <c r="NV37" s="120"/>
      <c r="NW37" s="120"/>
      <c r="NX37" s="121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19"/>
      <c r="NK38" s="120"/>
      <c r="NL38" s="120"/>
      <c r="NM38" s="120"/>
      <c r="NN38" s="120"/>
      <c r="NO38" s="120"/>
      <c r="NP38" s="120"/>
      <c r="NQ38" s="120"/>
      <c r="NR38" s="120"/>
      <c r="NS38" s="120"/>
      <c r="NT38" s="120"/>
      <c r="NU38" s="120"/>
      <c r="NV38" s="120"/>
      <c r="NW38" s="120"/>
      <c r="NX38" s="121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19"/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22"/>
      <c r="NK46" s="123"/>
      <c r="NL46" s="123"/>
      <c r="NM46" s="123"/>
      <c r="NN46" s="123"/>
      <c r="NO46" s="123"/>
      <c r="NP46" s="123"/>
      <c r="NQ46" s="123"/>
      <c r="NR46" s="123"/>
      <c r="NS46" s="123"/>
      <c r="NT46" s="123"/>
      <c r="NU46" s="123"/>
      <c r="NV46" s="123"/>
      <c r="NW46" s="123"/>
      <c r="NX46" s="124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36" t="s">
        <v>142</v>
      </c>
      <c r="NK49" s="137"/>
      <c r="NL49" s="137"/>
      <c r="NM49" s="137"/>
      <c r="NN49" s="137"/>
      <c r="NO49" s="137"/>
      <c r="NP49" s="137"/>
      <c r="NQ49" s="137"/>
      <c r="NR49" s="137"/>
      <c r="NS49" s="137"/>
      <c r="NT49" s="137"/>
      <c r="NU49" s="137"/>
      <c r="NV49" s="137"/>
      <c r="NW49" s="137"/>
      <c r="NX49" s="138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36"/>
      <c r="NK50" s="137"/>
      <c r="NL50" s="137"/>
      <c r="NM50" s="137"/>
      <c r="NN50" s="137"/>
      <c r="NO50" s="137"/>
      <c r="NP50" s="137"/>
      <c r="NQ50" s="137"/>
      <c r="NR50" s="137"/>
      <c r="NS50" s="137"/>
      <c r="NT50" s="137"/>
      <c r="NU50" s="137"/>
      <c r="NV50" s="137"/>
      <c r="NW50" s="137"/>
      <c r="NX50" s="138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36"/>
      <c r="NK51" s="137"/>
      <c r="NL51" s="137"/>
      <c r="NM51" s="137"/>
      <c r="NN51" s="137"/>
      <c r="NO51" s="137"/>
      <c r="NP51" s="137"/>
      <c r="NQ51" s="137"/>
      <c r="NR51" s="137"/>
      <c r="NS51" s="137"/>
      <c r="NT51" s="137"/>
      <c r="NU51" s="137"/>
      <c r="NV51" s="137"/>
      <c r="NW51" s="137"/>
      <c r="NX51" s="138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36"/>
      <c r="NK52" s="137"/>
      <c r="NL52" s="137"/>
      <c r="NM52" s="137"/>
      <c r="NN52" s="137"/>
      <c r="NO52" s="137"/>
      <c r="NP52" s="137"/>
      <c r="NQ52" s="137"/>
      <c r="NR52" s="137"/>
      <c r="NS52" s="137"/>
      <c r="NT52" s="137"/>
      <c r="NU52" s="137"/>
      <c r="NV52" s="137"/>
      <c r="NW52" s="137"/>
      <c r="NX52" s="138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36"/>
      <c r="NK53" s="137"/>
      <c r="NL53" s="137"/>
      <c r="NM53" s="137"/>
      <c r="NN53" s="137"/>
      <c r="NO53" s="137"/>
      <c r="NP53" s="137"/>
      <c r="NQ53" s="137"/>
      <c r="NR53" s="137"/>
      <c r="NS53" s="137"/>
      <c r="NT53" s="137"/>
      <c r="NU53" s="137"/>
      <c r="NV53" s="137"/>
      <c r="NW53" s="137"/>
      <c r="NX53" s="138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25">
        <f>データ!$B$11</f>
        <v>40909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>
        <f>データ!$C$11</f>
        <v>41275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>
        <f>データ!$D$11</f>
        <v>41640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>
        <f>データ!$E$11</f>
        <v>42005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>
        <f>データ!$F$11</f>
        <v>42370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25">
        <f>データ!$B$11</f>
        <v>40909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>
        <f>データ!$C$11</f>
        <v>41275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>
        <f>データ!$D$11</f>
        <v>41640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>
        <f>データ!$E$11</f>
        <v>42005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>
        <f>データ!$F$11</f>
        <v>42370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25">
        <f>データ!$B$11</f>
        <v>40909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>
        <f>データ!$C$11</f>
        <v>41275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>
        <f>データ!$D$11</f>
        <v>41640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>
        <f>データ!$E$11</f>
        <v>42005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>
        <f>データ!$F$11</f>
        <v>42370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25">
        <f>データ!$B$11</f>
        <v>40909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>
        <f>データ!$C$11</f>
        <v>41275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>
        <f>データ!$D$11</f>
        <v>41640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>
        <f>データ!$E$11</f>
        <v>42005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>
        <f>データ!$F$11</f>
        <v>42370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6"/>
      <c r="ND54" s="6"/>
      <c r="NE54" s="6"/>
      <c r="NF54" s="6"/>
      <c r="NG54" s="6"/>
      <c r="NH54" s="28"/>
      <c r="NI54" s="2"/>
      <c r="NJ54" s="136"/>
      <c r="NK54" s="137"/>
      <c r="NL54" s="137"/>
      <c r="NM54" s="137"/>
      <c r="NN54" s="137"/>
      <c r="NO54" s="137"/>
      <c r="NP54" s="137"/>
      <c r="NQ54" s="137"/>
      <c r="NR54" s="137"/>
      <c r="NS54" s="137"/>
      <c r="NT54" s="137"/>
      <c r="NU54" s="137"/>
      <c r="NV54" s="137"/>
      <c r="NW54" s="137"/>
      <c r="NX54" s="138"/>
    </row>
    <row r="55" spans="1:388" ht="13.5" customHeight="1">
      <c r="A55" s="2"/>
      <c r="B55" s="26"/>
      <c r="C55" s="6"/>
      <c r="D55" s="6"/>
      <c r="E55" s="6"/>
      <c r="F55" s="6"/>
      <c r="G55" s="131" t="s">
        <v>37</v>
      </c>
      <c r="H55" s="131"/>
      <c r="I55" s="131"/>
      <c r="J55" s="131"/>
      <c r="K55" s="131"/>
      <c r="L55" s="131"/>
      <c r="M55" s="131"/>
      <c r="N55" s="131"/>
      <c r="O55" s="131"/>
      <c r="P55" s="132">
        <f>データ!BZ7</f>
        <v>13746</v>
      </c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4"/>
      <c r="AE55" s="132">
        <f>データ!CA7</f>
        <v>13992</v>
      </c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4"/>
      <c r="AT55" s="132">
        <f>データ!CB7</f>
        <v>14264</v>
      </c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4"/>
      <c r="BI55" s="132">
        <f>データ!CC7</f>
        <v>14343</v>
      </c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4"/>
      <c r="BX55" s="132">
        <f>データ!CD7</f>
        <v>15445</v>
      </c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4"/>
      <c r="CO55" s="6"/>
      <c r="CP55" s="6"/>
      <c r="CQ55" s="6"/>
      <c r="CR55" s="6"/>
      <c r="CS55" s="6"/>
      <c r="CT55" s="6"/>
      <c r="CU55" s="131" t="s">
        <v>37</v>
      </c>
      <c r="CV55" s="131"/>
      <c r="CW55" s="131"/>
      <c r="CX55" s="131"/>
      <c r="CY55" s="131"/>
      <c r="CZ55" s="131"/>
      <c r="DA55" s="131"/>
      <c r="DB55" s="131"/>
      <c r="DC55" s="131"/>
      <c r="DD55" s="132">
        <f>データ!CK7</f>
        <v>10959</v>
      </c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4"/>
      <c r="DS55" s="132">
        <f>データ!CL7</f>
        <v>11678</v>
      </c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4"/>
      <c r="EH55" s="132">
        <f>データ!CM7</f>
        <v>12046</v>
      </c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4"/>
      <c r="EW55" s="132">
        <f>データ!CN7</f>
        <v>12438</v>
      </c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4"/>
      <c r="FL55" s="132">
        <f>データ!CO7</f>
        <v>11191</v>
      </c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4"/>
      <c r="GA55" s="6"/>
      <c r="GB55" s="6"/>
      <c r="GC55" s="6"/>
      <c r="GD55" s="6"/>
      <c r="GE55" s="6"/>
      <c r="GF55" s="6"/>
      <c r="GG55" s="6"/>
      <c r="GH55" s="6"/>
      <c r="GI55" s="131" t="s">
        <v>37</v>
      </c>
      <c r="GJ55" s="131"/>
      <c r="GK55" s="131"/>
      <c r="GL55" s="131"/>
      <c r="GM55" s="131"/>
      <c r="GN55" s="131"/>
      <c r="GO55" s="131"/>
      <c r="GP55" s="131"/>
      <c r="GQ55" s="131"/>
      <c r="GR55" s="128">
        <f>データ!CV7</f>
        <v>129.5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データ!CW7</f>
        <v>130.5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データ!CX7</f>
        <v>137.1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データ!CY7</f>
        <v>140.30000000000001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データ!CZ7</f>
        <v>133.30000000000001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6"/>
      <c r="JP55" s="6"/>
      <c r="JQ55" s="6"/>
      <c r="JR55" s="6"/>
      <c r="JS55" s="6"/>
      <c r="JT55" s="6"/>
      <c r="JU55" s="6"/>
      <c r="JV55" s="6"/>
      <c r="JW55" s="131" t="s">
        <v>37</v>
      </c>
      <c r="JX55" s="131"/>
      <c r="JY55" s="131"/>
      <c r="JZ55" s="131"/>
      <c r="KA55" s="131"/>
      <c r="KB55" s="131"/>
      <c r="KC55" s="131"/>
      <c r="KD55" s="131"/>
      <c r="KE55" s="131"/>
      <c r="KF55" s="128">
        <f>データ!DG7</f>
        <v>17.2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データ!DH7</f>
        <v>16.8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データ!DI7</f>
        <v>18.600000000000001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データ!DJ7</f>
        <v>19.2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データ!DK7</f>
        <v>16.2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6"/>
      <c r="ND55" s="6"/>
      <c r="NE55" s="6"/>
      <c r="NF55" s="6"/>
      <c r="NG55" s="6"/>
      <c r="NH55" s="28"/>
      <c r="NI55" s="2"/>
      <c r="NJ55" s="136"/>
      <c r="NK55" s="137"/>
      <c r="NL55" s="137"/>
      <c r="NM55" s="137"/>
      <c r="NN55" s="137"/>
      <c r="NO55" s="137"/>
      <c r="NP55" s="137"/>
      <c r="NQ55" s="137"/>
      <c r="NR55" s="137"/>
      <c r="NS55" s="137"/>
      <c r="NT55" s="137"/>
      <c r="NU55" s="137"/>
      <c r="NV55" s="137"/>
      <c r="NW55" s="137"/>
      <c r="NX55" s="138"/>
    </row>
    <row r="56" spans="1:388" ht="13.5" customHeight="1">
      <c r="A56" s="2"/>
      <c r="B56" s="26"/>
      <c r="C56" s="6"/>
      <c r="D56" s="6"/>
      <c r="E56" s="6"/>
      <c r="F56" s="6"/>
      <c r="G56" s="131" t="s">
        <v>38</v>
      </c>
      <c r="H56" s="131"/>
      <c r="I56" s="131"/>
      <c r="J56" s="131"/>
      <c r="K56" s="131"/>
      <c r="L56" s="131"/>
      <c r="M56" s="131"/>
      <c r="N56" s="131"/>
      <c r="O56" s="131"/>
      <c r="P56" s="132">
        <f>データ!CE7</f>
        <v>18124</v>
      </c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4"/>
      <c r="AE56" s="132">
        <f>データ!CF7</f>
        <v>18742</v>
      </c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4"/>
      <c r="AT56" s="132">
        <f>データ!CG7</f>
        <v>19795</v>
      </c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4"/>
      <c r="BI56" s="132">
        <f>データ!CH7</f>
        <v>20395</v>
      </c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4"/>
      <c r="BX56" s="132">
        <f>データ!CI7</f>
        <v>20681</v>
      </c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4"/>
      <c r="CO56" s="6"/>
      <c r="CP56" s="6"/>
      <c r="CQ56" s="6"/>
      <c r="CR56" s="6"/>
      <c r="CS56" s="6"/>
      <c r="CT56" s="6"/>
      <c r="CU56" s="131" t="s">
        <v>38</v>
      </c>
      <c r="CV56" s="131"/>
      <c r="CW56" s="131"/>
      <c r="CX56" s="131"/>
      <c r="CY56" s="131"/>
      <c r="CZ56" s="131"/>
      <c r="DA56" s="131"/>
      <c r="DB56" s="131"/>
      <c r="DC56" s="131"/>
      <c r="DD56" s="132">
        <f>データ!CP7</f>
        <v>8856</v>
      </c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4"/>
      <c r="DS56" s="132">
        <f>データ!CQ7</f>
        <v>8812</v>
      </c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4"/>
      <c r="EH56" s="132">
        <f>データ!CR7</f>
        <v>8588</v>
      </c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4"/>
      <c r="EW56" s="132">
        <f>データ!CS7</f>
        <v>8536</v>
      </c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4"/>
      <c r="FL56" s="132">
        <f>データ!CT7</f>
        <v>8502</v>
      </c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4"/>
      <c r="GA56" s="6"/>
      <c r="GB56" s="6"/>
      <c r="GC56" s="6"/>
      <c r="GD56" s="6"/>
      <c r="GE56" s="6"/>
      <c r="GF56" s="6"/>
      <c r="GG56" s="6"/>
      <c r="GH56" s="6"/>
      <c r="GI56" s="131" t="s">
        <v>38</v>
      </c>
      <c r="GJ56" s="131"/>
      <c r="GK56" s="131"/>
      <c r="GL56" s="131"/>
      <c r="GM56" s="131"/>
      <c r="GN56" s="131"/>
      <c r="GO56" s="131"/>
      <c r="GP56" s="131"/>
      <c r="GQ56" s="131"/>
      <c r="GR56" s="128">
        <f>データ!DA7</f>
        <v>86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データ!DB7</f>
        <v>84.5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データ!DC7</f>
        <v>84.4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データ!DD7</f>
        <v>84.6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データ!DE7</f>
        <v>85.6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6"/>
      <c r="JP56" s="6"/>
      <c r="JQ56" s="6"/>
      <c r="JR56" s="6"/>
      <c r="JS56" s="6"/>
      <c r="JT56" s="6"/>
      <c r="JU56" s="6"/>
      <c r="JV56" s="6"/>
      <c r="JW56" s="131" t="s">
        <v>38</v>
      </c>
      <c r="JX56" s="131"/>
      <c r="JY56" s="131"/>
      <c r="JZ56" s="131"/>
      <c r="KA56" s="131"/>
      <c r="KB56" s="131"/>
      <c r="KC56" s="131"/>
      <c r="KD56" s="131"/>
      <c r="KE56" s="131"/>
      <c r="KF56" s="128">
        <f>データ!DL7</f>
        <v>10.7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データ!DM7</f>
        <v>9.9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データ!DN7</f>
        <v>9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データ!DO7</f>
        <v>8.4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データ!DP7</f>
        <v>8.1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6"/>
      <c r="ND56" s="6"/>
      <c r="NE56" s="6"/>
      <c r="NF56" s="6"/>
      <c r="NG56" s="6"/>
      <c r="NH56" s="28"/>
      <c r="NI56" s="2"/>
      <c r="NJ56" s="136"/>
      <c r="NK56" s="137"/>
      <c r="NL56" s="137"/>
      <c r="NM56" s="137"/>
      <c r="NN56" s="137"/>
      <c r="NO56" s="137"/>
      <c r="NP56" s="137"/>
      <c r="NQ56" s="137"/>
      <c r="NR56" s="137"/>
      <c r="NS56" s="137"/>
      <c r="NT56" s="137"/>
      <c r="NU56" s="137"/>
      <c r="NV56" s="137"/>
      <c r="NW56" s="137"/>
      <c r="NX56" s="138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36"/>
      <c r="NK57" s="137"/>
      <c r="NL57" s="137"/>
      <c r="NM57" s="137"/>
      <c r="NN57" s="137"/>
      <c r="NO57" s="137"/>
      <c r="NP57" s="137"/>
      <c r="NQ57" s="137"/>
      <c r="NR57" s="137"/>
      <c r="NS57" s="137"/>
      <c r="NT57" s="137"/>
      <c r="NU57" s="137"/>
      <c r="NV57" s="137"/>
      <c r="NW57" s="137"/>
      <c r="NX57" s="138"/>
    </row>
    <row r="58" spans="1:388" ht="13.5" customHeight="1">
      <c r="A58" s="2"/>
      <c r="B58" s="26"/>
      <c r="C58" s="27"/>
      <c r="D58" s="6"/>
      <c r="E58" s="135" t="s">
        <v>44</v>
      </c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6"/>
      <c r="CQ58" s="6"/>
      <c r="CR58" s="6"/>
      <c r="CS58" s="135" t="s">
        <v>45</v>
      </c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5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35"/>
      <c r="EE58" s="135"/>
      <c r="EF58" s="135"/>
      <c r="EG58" s="135"/>
      <c r="EH58" s="135"/>
      <c r="EI58" s="135"/>
      <c r="EJ58" s="135"/>
      <c r="EK58" s="135"/>
      <c r="EL58" s="135"/>
      <c r="EM58" s="135"/>
      <c r="EN58" s="135"/>
      <c r="EO58" s="135"/>
      <c r="EP58" s="135"/>
      <c r="EQ58" s="135"/>
      <c r="ER58" s="135"/>
      <c r="ES58" s="135"/>
      <c r="ET58" s="135"/>
      <c r="EU58" s="135"/>
      <c r="EV58" s="135"/>
      <c r="EW58" s="135"/>
      <c r="EX58" s="135"/>
      <c r="EY58" s="135"/>
      <c r="EZ58" s="135"/>
      <c r="FA58" s="135"/>
      <c r="FB58" s="135"/>
      <c r="FC58" s="135"/>
      <c r="FD58" s="135"/>
      <c r="FE58" s="135"/>
      <c r="FF58" s="135"/>
      <c r="FG58" s="135"/>
      <c r="FH58" s="135"/>
      <c r="FI58" s="135"/>
      <c r="FJ58" s="135"/>
      <c r="FK58" s="135"/>
      <c r="FL58" s="135"/>
      <c r="FM58" s="135"/>
      <c r="FN58" s="135"/>
      <c r="FO58" s="135"/>
      <c r="FP58" s="135"/>
      <c r="FQ58" s="135"/>
      <c r="FR58" s="135"/>
      <c r="FS58" s="135"/>
      <c r="FT58" s="135"/>
      <c r="FU58" s="135"/>
      <c r="FV58" s="135"/>
      <c r="FW58" s="135"/>
      <c r="FX58" s="135"/>
      <c r="FY58" s="135"/>
      <c r="FZ58" s="135"/>
      <c r="GA58" s="135"/>
      <c r="GB58" s="135"/>
      <c r="GC58" s="135"/>
      <c r="GD58" s="27"/>
      <c r="GE58" s="27"/>
      <c r="GF58" s="27"/>
      <c r="GG58" s="135" t="s">
        <v>46</v>
      </c>
      <c r="GH58" s="135"/>
      <c r="GI58" s="135"/>
      <c r="GJ58" s="135"/>
      <c r="GK58" s="135"/>
      <c r="GL58" s="135"/>
      <c r="GM58" s="135"/>
      <c r="GN58" s="135"/>
      <c r="GO58" s="135"/>
      <c r="GP58" s="135"/>
      <c r="GQ58" s="135"/>
      <c r="GR58" s="135"/>
      <c r="GS58" s="135"/>
      <c r="GT58" s="135"/>
      <c r="GU58" s="135"/>
      <c r="GV58" s="135"/>
      <c r="GW58" s="135"/>
      <c r="GX58" s="135"/>
      <c r="GY58" s="135"/>
      <c r="GZ58" s="135"/>
      <c r="HA58" s="135"/>
      <c r="HB58" s="135"/>
      <c r="HC58" s="135"/>
      <c r="HD58" s="135"/>
      <c r="HE58" s="135"/>
      <c r="HF58" s="135"/>
      <c r="HG58" s="135"/>
      <c r="HH58" s="135"/>
      <c r="HI58" s="135"/>
      <c r="HJ58" s="135"/>
      <c r="HK58" s="135"/>
      <c r="HL58" s="135"/>
      <c r="HM58" s="135"/>
      <c r="HN58" s="135"/>
      <c r="HO58" s="135"/>
      <c r="HP58" s="135"/>
      <c r="HQ58" s="135"/>
      <c r="HR58" s="135"/>
      <c r="HS58" s="135"/>
      <c r="HT58" s="135"/>
      <c r="HU58" s="135"/>
      <c r="HV58" s="135"/>
      <c r="HW58" s="135"/>
      <c r="HX58" s="135"/>
      <c r="HY58" s="135"/>
      <c r="HZ58" s="135"/>
      <c r="IA58" s="135"/>
      <c r="IB58" s="135"/>
      <c r="IC58" s="135"/>
      <c r="ID58" s="135"/>
      <c r="IE58" s="135"/>
      <c r="IF58" s="135"/>
      <c r="IG58" s="135"/>
      <c r="IH58" s="135"/>
      <c r="II58" s="135"/>
      <c r="IJ58" s="135"/>
      <c r="IK58" s="135"/>
      <c r="IL58" s="135"/>
      <c r="IM58" s="135"/>
      <c r="IN58" s="135"/>
      <c r="IO58" s="135"/>
      <c r="IP58" s="135"/>
      <c r="IQ58" s="135"/>
      <c r="IR58" s="135"/>
      <c r="IS58" s="135"/>
      <c r="IT58" s="135"/>
      <c r="IU58" s="135"/>
      <c r="IV58" s="135"/>
      <c r="IW58" s="135"/>
      <c r="IX58" s="135"/>
      <c r="IY58" s="135"/>
      <c r="IZ58" s="135"/>
      <c r="JA58" s="135"/>
      <c r="JB58" s="135"/>
      <c r="JC58" s="135"/>
      <c r="JD58" s="135"/>
      <c r="JE58" s="135"/>
      <c r="JF58" s="135"/>
      <c r="JG58" s="135"/>
      <c r="JH58" s="135"/>
      <c r="JI58" s="135"/>
      <c r="JJ58" s="135"/>
      <c r="JK58" s="135"/>
      <c r="JL58" s="135"/>
      <c r="JM58" s="135"/>
      <c r="JN58" s="135"/>
      <c r="JO58" s="135"/>
      <c r="JP58" s="135"/>
      <c r="JQ58" s="135"/>
      <c r="JR58" s="6"/>
      <c r="JS58" s="6"/>
      <c r="JT58" s="6"/>
      <c r="JU58" s="135" t="s">
        <v>47</v>
      </c>
      <c r="JV58" s="135"/>
      <c r="JW58" s="135"/>
      <c r="JX58" s="135"/>
      <c r="JY58" s="135"/>
      <c r="JZ58" s="135"/>
      <c r="KA58" s="135"/>
      <c r="KB58" s="135"/>
      <c r="KC58" s="135"/>
      <c r="KD58" s="135"/>
      <c r="KE58" s="135"/>
      <c r="KF58" s="135"/>
      <c r="KG58" s="135"/>
      <c r="KH58" s="135"/>
      <c r="KI58" s="135"/>
      <c r="KJ58" s="135"/>
      <c r="KK58" s="135"/>
      <c r="KL58" s="135"/>
      <c r="KM58" s="135"/>
      <c r="KN58" s="135"/>
      <c r="KO58" s="135"/>
      <c r="KP58" s="135"/>
      <c r="KQ58" s="135"/>
      <c r="KR58" s="135"/>
      <c r="KS58" s="135"/>
      <c r="KT58" s="135"/>
      <c r="KU58" s="135"/>
      <c r="KV58" s="135"/>
      <c r="KW58" s="135"/>
      <c r="KX58" s="135"/>
      <c r="KY58" s="135"/>
      <c r="KZ58" s="135"/>
      <c r="LA58" s="135"/>
      <c r="LB58" s="135"/>
      <c r="LC58" s="135"/>
      <c r="LD58" s="135"/>
      <c r="LE58" s="135"/>
      <c r="LF58" s="135"/>
      <c r="LG58" s="135"/>
      <c r="LH58" s="135"/>
      <c r="LI58" s="135"/>
      <c r="LJ58" s="135"/>
      <c r="LK58" s="135"/>
      <c r="LL58" s="135"/>
      <c r="LM58" s="135"/>
      <c r="LN58" s="135"/>
      <c r="LO58" s="135"/>
      <c r="LP58" s="135"/>
      <c r="LQ58" s="135"/>
      <c r="LR58" s="135"/>
      <c r="LS58" s="135"/>
      <c r="LT58" s="135"/>
      <c r="LU58" s="135"/>
      <c r="LV58" s="135"/>
      <c r="LW58" s="135"/>
      <c r="LX58" s="135"/>
      <c r="LY58" s="135"/>
      <c r="LZ58" s="135"/>
      <c r="MA58" s="135"/>
      <c r="MB58" s="135"/>
      <c r="MC58" s="135"/>
      <c r="MD58" s="135"/>
      <c r="ME58" s="135"/>
      <c r="MF58" s="135"/>
      <c r="MG58" s="135"/>
      <c r="MH58" s="135"/>
      <c r="MI58" s="135"/>
      <c r="MJ58" s="135"/>
      <c r="MK58" s="135"/>
      <c r="ML58" s="135"/>
      <c r="MM58" s="135"/>
      <c r="MN58" s="135"/>
      <c r="MO58" s="135"/>
      <c r="MP58" s="135"/>
      <c r="MQ58" s="135"/>
      <c r="MR58" s="135"/>
      <c r="MS58" s="135"/>
      <c r="MT58" s="135"/>
      <c r="MU58" s="135"/>
      <c r="MV58" s="135"/>
      <c r="MW58" s="135"/>
      <c r="MX58" s="135"/>
      <c r="MY58" s="135"/>
      <c r="MZ58" s="135"/>
      <c r="NA58" s="135"/>
      <c r="NB58" s="135"/>
      <c r="NC58" s="135"/>
      <c r="ND58" s="135"/>
      <c r="NE58" s="27"/>
      <c r="NF58" s="27"/>
      <c r="NG58" s="27"/>
      <c r="NH58" s="28"/>
      <c r="NI58" s="2"/>
      <c r="NJ58" s="136"/>
      <c r="NK58" s="137"/>
      <c r="NL58" s="137"/>
      <c r="NM58" s="137"/>
      <c r="NN58" s="137"/>
      <c r="NO58" s="137"/>
      <c r="NP58" s="137"/>
      <c r="NQ58" s="137"/>
      <c r="NR58" s="137"/>
      <c r="NS58" s="137"/>
      <c r="NT58" s="137"/>
      <c r="NU58" s="137"/>
      <c r="NV58" s="137"/>
      <c r="NW58" s="137"/>
      <c r="NX58" s="138"/>
    </row>
    <row r="59" spans="1:388" ht="13.5" customHeight="1">
      <c r="A59" s="2"/>
      <c r="B59" s="26"/>
      <c r="C59" s="27"/>
      <c r="D59" s="6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/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  <c r="CI59" s="135"/>
      <c r="CJ59" s="135"/>
      <c r="CK59" s="135"/>
      <c r="CL59" s="135"/>
      <c r="CM59" s="135"/>
      <c r="CN59" s="135"/>
      <c r="CO59" s="135"/>
      <c r="CP59" s="6"/>
      <c r="CQ59" s="6"/>
      <c r="CR59" s="6"/>
      <c r="CS59" s="135"/>
      <c r="CT59" s="135"/>
      <c r="CU59" s="135"/>
      <c r="CV59" s="135"/>
      <c r="CW59" s="135"/>
      <c r="CX59" s="135"/>
      <c r="CY59" s="135"/>
      <c r="CZ59" s="135"/>
      <c r="DA59" s="135"/>
      <c r="DB59" s="135"/>
      <c r="DC59" s="135"/>
      <c r="DD59" s="135"/>
      <c r="DE59" s="135"/>
      <c r="DF59" s="135"/>
      <c r="DG59" s="135"/>
      <c r="DH59" s="135"/>
      <c r="DI59" s="135"/>
      <c r="DJ59" s="135"/>
      <c r="DK59" s="135"/>
      <c r="DL59" s="135"/>
      <c r="DM59" s="135"/>
      <c r="DN59" s="135"/>
      <c r="DO59" s="135"/>
      <c r="DP59" s="135"/>
      <c r="DQ59" s="135"/>
      <c r="DR59" s="135"/>
      <c r="DS59" s="135"/>
      <c r="DT59" s="135"/>
      <c r="DU59" s="135"/>
      <c r="DV59" s="135"/>
      <c r="DW59" s="135"/>
      <c r="DX59" s="135"/>
      <c r="DY59" s="135"/>
      <c r="DZ59" s="135"/>
      <c r="EA59" s="135"/>
      <c r="EB59" s="135"/>
      <c r="EC59" s="135"/>
      <c r="ED59" s="135"/>
      <c r="EE59" s="135"/>
      <c r="EF59" s="135"/>
      <c r="EG59" s="135"/>
      <c r="EH59" s="135"/>
      <c r="EI59" s="135"/>
      <c r="EJ59" s="135"/>
      <c r="EK59" s="135"/>
      <c r="EL59" s="135"/>
      <c r="EM59" s="135"/>
      <c r="EN59" s="135"/>
      <c r="EO59" s="135"/>
      <c r="EP59" s="135"/>
      <c r="EQ59" s="135"/>
      <c r="ER59" s="135"/>
      <c r="ES59" s="135"/>
      <c r="ET59" s="135"/>
      <c r="EU59" s="135"/>
      <c r="EV59" s="135"/>
      <c r="EW59" s="135"/>
      <c r="EX59" s="135"/>
      <c r="EY59" s="135"/>
      <c r="EZ59" s="135"/>
      <c r="FA59" s="135"/>
      <c r="FB59" s="135"/>
      <c r="FC59" s="135"/>
      <c r="FD59" s="135"/>
      <c r="FE59" s="135"/>
      <c r="FF59" s="135"/>
      <c r="FG59" s="135"/>
      <c r="FH59" s="135"/>
      <c r="FI59" s="135"/>
      <c r="FJ59" s="135"/>
      <c r="FK59" s="135"/>
      <c r="FL59" s="135"/>
      <c r="FM59" s="135"/>
      <c r="FN59" s="135"/>
      <c r="FO59" s="135"/>
      <c r="FP59" s="135"/>
      <c r="FQ59" s="135"/>
      <c r="FR59" s="135"/>
      <c r="FS59" s="135"/>
      <c r="FT59" s="135"/>
      <c r="FU59" s="135"/>
      <c r="FV59" s="135"/>
      <c r="FW59" s="135"/>
      <c r="FX59" s="135"/>
      <c r="FY59" s="135"/>
      <c r="FZ59" s="135"/>
      <c r="GA59" s="135"/>
      <c r="GB59" s="135"/>
      <c r="GC59" s="135"/>
      <c r="GD59" s="27"/>
      <c r="GE59" s="27"/>
      <c r="GF59" s="27"/>
      <c r="GG59" s="135"/>
      <c r="GH59" s="135"/>
      <c r="GI59" s="135"/>
      <c r="GJ59" s="135"/>
      <c r="GK59" s="135"/>
      <c r="GL59" s="135"/>
      <c r="GM59" s="135"/>
      <c r="GN59" s="135"/>
      <c r="GO59" s="135"/>
      <c r="GP59" s="135"/>
      <c r="GQ59" s="135"/>
      <c r="GR59" s="135"/>
      <c r="GS59" s="135"/>
      <c r="GT59" s="135"/>
      <c r="GU59" s="135"/>
      <c r="GV59" s="135"/>
      <c r="GW59" s="135"/>
      <c r="GX59" s="135"/>
      <c r="GY59" s="135"/>
      <c r="GZ59" s="135"/>
      <c r="HA59" s="135"/>
      <c r="HB59" s="135"/>
      <c r="HC59" s="135"/>
      <c r="HD59" s="135"/>
      <c r="HE59" s="135"/>
      <c r="HF59" s="135"/>
      <c r="HG59" s="135"/>
      <c r="HH59" s="135"/>
      <c r="HI59" s="135"/>
      <c r="HJ59" s="135"/>
      <c r="HK59" s="135"/>
      <c r="HL59" s="135"/>
      <c r="HM59" s="135"/>
      <c r="HN59" s="135"/>
      <c r="HO59" s="135"/>
      <c r="HP59" s="135"/>
      <c r="HQ59" s="135"/>
      <c r="HR59" s="135"/>
      <c r="HS59" s="135"/>
      <c r="HT59" s="135"/>
      <c r="HU59" s="135"/>
      <c r="HV59" s="135"/>
      <c r="HW59" s="135"/>
      <c r="HX59" s="135"/>
      <c r="HY59" s="135"/>
      <c r="HZ59" s="135"/>
      <c r="IA59" s="135"/>
      <c r="IB59" s="135"/>
      <c r="IC59" s="135"/>
      <c r="ID59" s="135"/>
      <c r="IE59" s="135"/>
      <c r="IF59" s="135"/>
      <c r="IG59" s="135"/>
      <c r="IH59" s="135"/>
      <c r="II59" s="135"/>
      <c r="IJ59" s="135"/>
      <c r="IK59" s="135"/>
      <c r="IL59" s="135"/>
      <c r="IM59" s="135"/>
      <c r="IN59" s="135"/>
      <c r="IO59" s="135"/>
      <c r="IP59" s="135"/>
      <c r="IQ59" s="135"/>
      <c r="IR59" s="135"/>
      <c r="IS59" s="135"/>
      <c r="IT59" s="135"/>
      <c r="IU59" s="135"/>
      <c r="IV59" s="135"/>
      <c r="IW59" s="135"/>
      <c r="IX59" s="135"/>
      <c r="IY59" s="135"/>
      <c r="IZ59" s="135"/>
      <c r="JA59" s="135"/>
      <c r="JB59" s="135"/>
      <c r="JC59" s="135"/>
      <c r="JD59" s="135"/>
      <c r="JE59" s="135"/>
      <c r="JF59" s="135"/>
      <c r="JG59" s="135"/>
      <c r="JH59" s="135"/>
      <c r="JI59" s="135"/>
      <c r="JJ59" s="135"/>
      <c r="JK59" s="135"/>
      <c r="JL59" s="135"/>
      <c r="JM59" s="135"/>
      <c r="JN59" s="135"/>
      <c r="JO59" s="135"/>
      <c r="JP59" s="135"/>
      <c r="JQ59" s="135"/>
      <c r="JR59" s="6"/>
      <c r="JS59" s="6"/>
      <c r="JT59" s="6"/>
      <c r="JU59" s="135"/>
      <c r="JV59" s="135"/>
      <c r="JW59" s="135"/>
      <c r="JX59" s="135"/>
      <c r="JY59" s="135"/>
      <c r="JZ59" s="135"/>
      <c r="KA59" s="135"/>
      <c r="KB59" s="135"/>
      <c r="KC59" s="135"/>
      <c r="KD59" s="135"/>
      <c r="KE59" s="135"/>
      <c r="KF59" s="135"/>
      <c r="KG59" s="135"/>
      <c r="KH59" s="135"/>
      <c r="KI59" s="135"/>
      <c r="KJ59" s="135"/>
      <c r="KK59" s="135"/>
      <c r="KL59" s="135"/>
      <c r="KM59" s="135"/>
      <c r="KN59" s="135"/>
      <c r="KO59" s="135"/>
      <c r="KP59" s="135"/>
      <c r="KQ59" s="135"/>
      <c r="KR59" s="135"/>
      <c r="KS59" s="135"/>
      <c r="KT59" s="135"/>
      <c r="KU59" s="135"/>
      <c r="KV59" s="135"/>
      <c r="KW59" s="135"/>
      <c r="KX59" s="135"/>
      <c r="KY59" s="135"/>
      <c r="KZ59" s="135"/>
      <c r="LA59" s="135"/>
      <c r="LB59" s="135"/>
      <c r="LC59" s="135"/>
      <c r="LD59" s="135"/>
      <c r="LE59" s="135"/>
      <c r="LF59" s="135"/>
      <c r="LG59" s="135"/>
      <c r="LH59" s="135"/>
      <c r="LI59" s="135"/>
      <c r="LJ59" s="135"/>
      <c r="LK59" s="135"/>
      <c r="LL59" s="135"/>
      <c r="LM59" s="135"/>
      <c r="LN59" s="135"/>
      <c r="LO59" s="135"/>
      <c r="LP59" s="135"/>
      <c r="LQ59" s="135"/>
      <c r="LR59" s="135"/>
      <c r="LS59" s="135"/>
      <c r="LT59" s="135"/>
      <c r="LU59" s="135"/>
      <c r="LV59" s="135"/>
      <c r="LW59" s="135"/>
      <c r="LX59" s="135"/>
      <c r="LY59" s="135"/>
      <c r="LZ59" s="135"/>
      <c r="MA59" s="135"/>
      <c r="MB59" s="135"/>
      <c r="MC59" s="135"/>
      <c r="MD59" s="135"/>
      <c r="ME59" s="135"/>
      <c r="MF59" s="135"/>
      <c r="MG59" s="135"/>
      <c r="MH59" s="135"/>
      <c r="MI59" s="135"/>
      <c r="MJ59" s="135"/>
      <c r="MK59" s="135"/>
      <c r="ML59" s="135"/>
      <c r="MM59" s="135"/>
      <c r="MN59" s="135"/>
      <c r="MO59" s="135"/>
      <c r="MP59" s="135"/>
      <c r="MQ59" s="135"/>
      <c r="MR59" s="135"/>
      <c r="MS59" s="135"/>
      <c r="MT59" s="135"/>
      <c r="MU59" s="135"/>
      <c r="MV59" s="135"/>
      <c r="MW59" s="135"/>
      <c r="MX59" s="135"/>
      <c r="MY59" s="135"/>
      <c r="MZ59" s="135"/>
      <c r="NA59" s="135"/>
      <c r="NB59" s="135"/>
      <c r="NC59" s="135"/>
      <c r="ND59" s="135"/>
      <c r="NE59" s="27"/>
      <c r="NF59" s="27"/>
      <c r="NG59" s="27"/>
      <c r="NH59" s="28"/>
      <c r="NI59" s="2"/>
      <c r="NJ59" s="136"/>
      <c r="NK59" s="137"/>
      <c r="NL59" s="137"/>
      <c r="NM59" s="137"/>
      <c r="NN59" s="137"/>
      <c r="NO59" s="137"/>
      <c r="NP59" s="137"/>
      <c r="NQ59" s="137"/>
      <c r="NR59" s="137"/>
      <c r="NS59" s="137"/>
      <c r="NT59" s="137"/>
      <c r="NU59" s="137"/>
      <c r="NV59" s="137"/>
      <c r="NW59" s="137"/>
      <c r="NX59" s="138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36"/>
      <c r="NK60" s="137"/>
      <c r="NL60" s="137"/>
      <c r="NM60" s="137"/>
      <c r="NN60" s="137"/>
      <c r="NO60" s="137"/>
      <c r="NP60" s="137"/>
      <c r="NQ60" s="137"/>
      <c r="NR60" s="137"/>
      <c r="NS60" s="137"/>
      <c r="NT60" s="137"/>
      <c r="NU60" s="137"/>
      <c r="NV60" s="137"/>
      <c r="NW60" s="137"/>
      <c r="NX60" s="138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36"/>
      <c r="NK61" s="137"/>
      <c r="NL61" s="137"/>
      <c r="NM61" s="137"/>
      <c r="NN61" s="137"/>
      <c r="NO61" s="137"/>
      <c r="NP61" s="137"/>
      <c r="NQ61" s="137"/>
      <c r="NR61" s="137"/>
      <c r="NS61" s="137"/>
      <c r="NT61" s="137"/>
      <c r="NU61" s="137"/>
      <c r="NV61" s="137"/>
      <c r="NW61" s="137"/>
      <c r="NX61" s="138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36"/>
      <c r="NK62" s="137"/>
      <c r="NL62" s="137"/>
      <c r="NM62" s="137"/>
      <c r="NN62" s="137"/>
      <c r="NO62" s="137"/>
      <c r="NP62" s="137"/>
      <c r="NQ62" s="137"/>
      <c r="NR62" s="137"/>
      <c r="NS62" s="137"/>
      <c r="NT62" s="137"/>
      <c r="NU62" s="137"/>
      <c r="NV62" s="137"/>
      <c r="NW62" s="137"/>
      <c r="NX62" s="138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36"/>
      <c r="NK63" s="137"/>
      <c r="NL63" s="137"/>
      <c r="NM63" s="137"/>
      <c r="NN63" s="137"/>
      <c r="NO63" s="137"/>
      <c r="NP63" s="137"/>
      <c r="NQ63" s="137"/>
      <c r="NR63" s="137"/>
      <c r="NS63" s="137"/>
      <c r="NT63" s="137"/>
      <c r="NU63" s="137"/>
      <c r="NV63" s="137"/>
      <c r="NW63" s="137"/>
      <c r="NX63" s="138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36"/>
      <c r="NK64" s="137"/>
      <c r="NL64" s="137"/>
      <c r="NM64" s="137"/>
      <c r="NN64" s="137"/>
      <c r="NO64" s="137"/>
      <c r="NP64" s="137"/>
      <c r="NQ64" s="137"/>
      <c r="NR64" s="137"/>
      <c r="NS64" s="137"/>
      <c r="NT64" s="137"/>
      <c r="NU64" s="137"/>
      <c r="NV64" s="137"/>
      <c r="NW64" s="137"/>
      <c r="NX64" s="138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39"/>
      <c r="NK65" s="140"/>
      <c r="NL65" s="140"/>
      <c r="NM65" s="140"/>
      <c r="NN65" s="140"/>
      <c r="NO65" s="140"/>
      <c r="NP65" s="140"/>
      <c r="NQ65" s="140"/>
      <c r="NR65" s="140"/>
      <c r="NS65" s="140"/>
      <c r="NT65" s="140"/>
      <c r="NU65" s="140"/>
      <c r="NV65" s="140"/>
      <c r="NW65" s="140"/>
      <c r="NX65" s="141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36" t="s">
        <v>143</v>
      </c>
      <c r="NK68" s="137"/>
      <c r="NL68" s="137"/>
      <c r="NM68" s="137"/>
      <c r="NN68" s="137"/>
      <c r="NO68" s="137"/>
      <c r="NP68" s="137"/>
      <c r="NQ68" s="137"/>
      <c r="NR68" s="137"/>
      <c r="NS68" s="137"/>
      <c r="NT68" s="137"/>
      <c r="NU68" s="137"/>
      <c r="NV68" s="137"/>
      <c r="NW68" s="137"/>
      <c r="NX68" s="138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36"/>
      <c r="NK69" s="137"/>
      <c r="NL69" s="137"/>
      <c r="NM69" s="137"/>
      <c r="NN69" s="137"/>
      <c r="NO69" s="137"/>
      <c r="NP69" s="137"/>
      <c r="NQ69" s="137"/>
      <c r="NR69" s="137"/>
      <c r="NS69" s="137"/>
      <c r="NT69" s="137"/>
      <c r="NU69" s="137"/>
      <c r="NV69" s="137"/>
      <c r="NW69" s="137"/>
      <c r="NX69" s="138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36"/>
      <c r="NK70" s="137"/>
      <c r="NL70" s="137"/>
      <c r="NM70" s="137"/>
      <c r="NN70" s="137"/>
      <c r="NO70" s="137"/>
      <c r="NP70" s="137"/>
      <c r="NQ70" s="137"/>
      <c r="NR70" s="137"/>
      <c r="NS70" s="137"/>
      <c r="NT70" s="137"/>
      <c r="NU70" s="137"/>
      <c r="NV70" s="137"/>
      <c r="NW70" s="137"/>
      <c r="NX70" s="138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36"/>
      <c r="NK71" s="137"/>
      <c r="NL71" s="137"/>
      <c r="NM71" s="137"/>
      <c r="NN71" s="137"/>
      <c r="NO71" s="137"/>
      <c r="NP71" s="137"/>
      <c r="NQ71" s="137"/>
      <c r="NR71" s="137"/>
      <c r="NS71" s="137"/>
      <c r="NT71" s="137"/>
      <c r="NU71" s="137"/>
      <c r="NV71" s="137"/>
      <c r="NW71" s="137"/>
      <c r="NX71" s="138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36"/>
      <c r="NK72" s="137"/>
      <c r="NL72" s="137"/>
      <c r="NM72" s="137"/>
      <c r="NN72" s="137"/>
      <c r="NO72" s="137"/>
      <c r="NP72" s="137"/>
      <c r="NQ72" s="137"/>
      <c r="NR72" s="137"/>
      <c r="NS72" s="137"/>
      <c r="NT72" s="137"/>
      <c r="NU72" s="137"/>
      <c r="NV72" s="137"/>
      <c r="NW72" s="137"/>
      <c r="NX72" s="138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36"/>
      <c r="NK73" s="137"/>
      <c r="NL73" s="137"/>
      <c r="NM73" s="137"/>
      <c r="NN73" s="137"/>
      <c r="NO73" s="137"/>
      <c r="NP73" s="137"/>
      <c r="NQ73" s="137"/>
      <c r="NR73" s="137"/>
      <c r="NS73" s="137"/>
      <c r="NT73" s="137"/>
      <c r="NU73" s="137"/>
      <c r="NV73" s="137"/>
      <c r="NW73" s="137"/>
      <c r="NX73" s="138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36"/>
      <c r="NK74" s="137"/>
      <c r="NL74" s="137"/>
      <c r="NM74" s="137"/>
      <c r="NN74" s="137"/>
      <c r="NO74" s="137"/>
      <c r="NP74" s="137"/>
      <c r="NQ74" s="137"/>
      <c r="NR74" s="137"/>
      <c r="NS74" s="137"/>
      <c r="NT74" s="137"/>
      <c r="NU74" s="137"/>
      <c r="NV74" s="137"/>
      <c r="NW74" s="137"/>
      <c r="NX74" s="138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36"/>
      <c r="NK75" s="137"/>
      <c r="NL75" s="137"/>
      <c r="NM75" s="137"/>
      <c r="NN75" s="137"/>
      <c r="NO75" s="137"/>
      <c r="NP75" s="137"/>
      <c r="NQ75" s="137"/>
      <c r="NR75" s="137"/>
      <c r="NS75" s="137"/>
      <c r="NT75" s="137"/>
      <c r="NU75" s="137"/>
      <c r="NV75" s="137"/>
      <c r="NW75" s="137"/>
      <c r="NX75" s="138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36"/>
      <c r="NK76" s="137"/>
      <c r="NL76" s="137"/>
      <c r="NM76" s="137"/>
      <c r="NN76" s="137"/>
      <c r="NO76" s="137"/>
      <c r="NP76" s="137"/>
      <c r="NQ76" s="137"/>
      <c r="NR76" s="137"/>
      <c r="NS76" s="137"/>
      <c r="NT76" s="137"/>
      <c r="NU76" s="137"/>
      <c r="NV76" s="137"/>
      <c r="NW76" s="137"/>
      <c r="NX76" s="138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36"/>
      <c r="NK77" s="137"/>
      <c r="NL77" s="137"/>
      <c r="NM77" s="137"/>
      <c r="NN77" s="137"/>
      <c r="NO77" s="137"/>
      <c r="NP77" s="137"/>
      <c r="NQ77" s="137"/>
      <c r="NR77" s="137"/>
      <c r="NS77" s="137"/>
      <c r="NT77" s="137"/>
      <c r="NU77" s="137"/>
      <c r="NV77" s="137"/>
      <c r="NW77" s="137"/>
      <c r="NX77" s="138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2">
        <f>データ!$B$11</f>
        <v>40909</v>
      </c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>
        <f>データ!$C$11</f>
        <v>41275</v>
      </c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>
        <f>データ!$D$11</f>
        <v>41640</v>
      </c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>
        <f>データ!$E$11</f>
        <v>42005</v>
      </c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  <c r="CP78" s="142"/>
      <c r="CQ78" s="142"/>
      <c r="CR78" s="142"/>
      <c r="CS78" s="142">
        <f>データ!$F$11</f>
        <v>42370</v>
      </c>
      <c r="CT78" s="142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2">
        <f>データ!$B$11</f>
        <v>40909</v>
      </c>
      <c r="EP78" s="142"/>
      <c r="EQ78" s="142"/>
      <c r="ER78" s="142"/>
      <c r="ES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>
        <f>データ!$C$11</f>
        <v>41275</v>
      </c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142">
        <f>データ!$D$11</f>
        <v>41640</v>
      </c>
      <c r="GB78" s="142"/>
      <c r="GC78" s="142"/>
      <c r="GD78" s="142"/>
      <c r="GE78" s="142"/>
      <c r="GF78" s="142"/>
      <c r="GG78" s="142"/>
      <c r="GH78" s="142"/>
      <c r="GI78" s="142"/>
      <c r="GJ78" s="142"/>
      <c r="GK78" s="142"/>
      <c r="GL78" s="142"/>
      <c r="GM78" s="142"/>
      <c r="GN78" s="142"/>
      <c r="GO78" s="142"/>
      <c r="GP78" s="142"/>
      <c r="GQ78" s="142"/>
      <c r="GR78" s="142"/>
      <c r="GS78" s="142"/>
      <c r="GT78" s="142">
        <f>データ!$E$11</f>
        <v>42005</v>
      </c>
      <c r="GU78" s="142"/>
      <c r="GV78" s="142"/>
      <c r="GW78" s="142"/>
      <c r="GX78" s="142"/>
      <c r="GY78" s="142"/>
      <c r="GZ78" s="142"/>
      <c r="HA78" s="142"/>
      <c r="HB78" s="142"/>
      <c r="HC78" s="142"/>
      <c r="HD78" s="142"/>
      <c r="HE78" s="142"/>
      <c r="HF78" s="142"/>
      <c r="HG78" s="142"/>
      <c r="HH78" s="142"/>
      <c r="HI78" s="142"/>
      <c r="HJ78" s="142"/>
      <c r="HK78" s="142"/>
      <c r="HL78" s="142"/>
      <c r="HM78" s="142">
        <f>データ!$F$11</f>
        <v>42370</v>
      </c>
      <c r="HN78" s="142"/>
      <c r="HO78" s="142"/>
      <c r="HP78" s="142"/>
      <c r="HQ78" s="142"/>
      <c r="HR78" s="142"/>
      <c r="HS78" s="142"/>
      <c r="HT78" s="142"/>
      <c r="HU78" s="142"/>
      <c r="HV78" s="142"/>
      <c r="HW78" s="142"/>
      <c r="HX78" s="142"/>
      <c r="HY78" s="142"/>
      <c r="HZ78" s="142"/>
      <c r="IA78" s="142"/>
      <c r="IB78" s="142"/>
      <c r="IC78" s="142"/>
      <c r="ID78" s="142"/>
      <c r="IE78" s="142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2">
        <f>データ!$B$11</f>
        <v>40909</v>
      </c>
      <c r="JK78" s="142"/>
      <c r="JL78" s="142"/>
      <c r="JM78" s="142"/>
      <c r="JN78" s="142"/>
      <c r="JO78" s="142"/>
      <c r="JP78" s="142"/>
      <c r="JQ78" s="142"/>
      <c r="JR78" s="142"/>
      <c r="JS78" s="142"/>
      <c r="JT78" s="142"/>
      <c r="JU78" s="142"/>
      <c r="JV78" s="142"/>
      <c r="JW78" s="142"/>
      <c r="JX78" s="142"/>
      <c r="JY78" s="142"/>
      <c r="JZ78" s="142"/>
      <c r="KA78" s="142"/>
      <c r="KB78" s="142"/>
      <c r="KC78" s="142">
        <f>データ!$C$11</f>
        <v>41275</v>
      </c>
      <c r="KD78" s="142"/>
      <c r="KE78" s="142"/>
      <c r="KF78" s="142"/>
      <c r="KG78" s="142"/>
      <c r="KH78" s="142"/>
      <c r="KI78" s="142"/>
      <c r="KJ78" s="142"/>
      <c r="KK78" s="142"/>
      <c r="KL78" s="142"/>
      <c r="KM78" s="142"/>
      <c r="KN78" s="142"/>
      <c r="KO78" s="142"/>
      <c r="KP78" s="142"/>
      <c r="KQ78" s="142"/>
      <c r="KR78" s="142"/>
      <c r="KS78" s="142"/>
      <c r="KT78" s="142"/>
      <c r="KU78" s="142"/>
      <c r="KV78" s="142">
        <f>データ!$D$11</f>
        <v>41640</v>
      </c>
      <c r="KW78" s="142"/>
      <c r="KX78" s="142"/>
      <c r="KY78" s="142"/>
      <c r="KZ78" s="142"/>
      <c r="LA78" s="142"/>
      <c r="LB78" s="142"/>
      <c r="LC78" s="142"/>
      <c r="LD78" s="142"/>
      <c r="LE78" s="142"/>
      <c r="LF78" s="142"/>
      <c r="LG78" s="142"/>
      <c r="LH78" s="142"/>
      <c r="LI78" s="142"/>
      <c r="LJ78" s="142"/>
      <c r="LK78" s="142"/>
      <c r="LL78" s="142"/>
      <c r="LM78" s="142"/>
      <c r="LN78" s="142"/>
      <c r="LO78" s="142">
        <f>データ!$E$11</f>
        <v>42005</v>
      </c>
      <c r="LP78" s="142"/>
      <c r="LQ78" s="142"/>
      <c r="LR78" s="142"/>
      <c r="LS78" s="142"/>
      <c r="LT78" s="142"/>
      <c r="LU78" s="142"/>
      <c r="LV78" s="142"/>
      <c r="LW78" s="142"/>
      <c r="LX78" s="142"/>
      <c r="LY78" s="142"/>
      <c r="LZ78" s="142"/>
      <c r="MA78" s="142"/>
      <c r="MB78" s="142"/>
      <c r="MC78" s="142"/>
      <c r="MD78" s="142"/>
      <c r="ME78" s="142"/>
      <c r="MF78" s="142"/>
      <c r="MG78" s="142"/>
      <c r="MH78" s="142">
        <f>データ!$F$11</f>
        <v>42370</v>
      </c>
      <c r="MI78" s="142"/>
      <c r="MJ78" s="142"/>
      <c r="MK78" s="142"/>
      <c r="ML78" s="142"/>
      <c r="MM78" s="142"/>
      <c r="MN78" s="142"/>
      <c r="MO78" s="142"/>
      <c r="MP78" s="142"/>
      <c r="MQ78" s="142"/>
      <c r="MR78" s="142"/>
      <c r="MS78" s="142"/>
      <c r="MT78" s="142"/>
      <c r="MU78" s="142"/>
      <c r="MV78" s="142"/>
      <c r="MW78" s="142"/>
      <c r="MX78" s="142"/>
      <c r="MY78" s="142"/>
      <c r="MZ78" s="142"/>
      <c r="NA78" s="6"/>
      <c r="NB78" s="6"/>
      <c r="NC78" s="6"/>
      <c r="ND78" s="6"/>
      <c r="NE78" s="6"/>
      <c r="NF78" s="6"/>
      <c r="NG78" s="39"/>
      <c r="NH78" s="28"/>
      <c r="NI78" s="2"/>
      <c r="NJ78" s="136"/>
      <c r="NK78" s="137"/>
      <c r="NL78" s="137"/>
      <c r="NM78" s="137"/>
      <c r="NN78" s="137"/>
      <c r="NO78" s="137"/>
      <c r="NP78" s="137"/>
      <c r="NQ78" s="137"/>
      <c r="NR78" s="137"/>
      <c r="NS78" s="137"/>
      <c r="NT78" s="137"/>
      <c r="NU78" s="137"/>
      <c r="NV78" s="137"/>
      <c r="NW78" s="137"/>
      <c r="NX78" s="138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45" t="s">
        <v>37</v>
      </c>
      <c r="K79" s="146"/>
      <c r="L79" s="146"/>
      <c r="M79" s="146"/>
      <c r="N79" s="146"/>
      <c r="O79" s="146"/>
      <c r="P79" s="146"/>
      <c r="Q79" s="146"/>
      <c r="R79" s="146"/>
      <c r="S79" s="146"/>
      <c r="T79" s="147"/>
      <c r="U79" s="148">
        <f>データ!DR7</f>
        <v>71.099999999999994</v>
      </c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>
        <f>データ!DS7</f>
        <v>72.5</v>
      </c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>
        <f>データ!DT7</f>
        <v>74.8</v>
      </c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>
        <f>データ!DU7</f>
        <v>76.5</v>
      </c>
      <c r="CA79" s="148"/>
      <c r="CB79" s="148"/>
      <c r="CC79" s="148"/>
      <c r="CD79" s="148"/>
      <c r="CE79" s="148"/>
      <c r="CF79" s="148"/>
      <c r="CG79" s="148"/>
      <c r="CH79" s="148"/>
      <c r="CI79" s="148"/>
      <c r="CJ79" s="148"/>
      <c r="CK79" s="148"/>
      <c r="CL79" s="148"/>
      <c r="CM79" s="148"/>
      <c r="CN79" s="148"/>
      <c r="CO79" s="148"/>
      <c r="CP79" s="148"/>
      <c r="CQ79" s="148"/>
      <c r="CR79" s="148"/>
      <c r="CS79" s="148">
        <f>データ!DV7</f>
        <v>77.900000000000006</v>
      </c>
      <c r="CT79" s="148"/>
      <c r="CU79" s="148"/>
      <c r="CV79" s="148"/>
      <c r="CW79" s="148"/>
      <c r="CX79" s="148"/>
      <c r="CY79" s="148"/>
      <c r="CZ79" s="148"/>
      <c r="DA79" s="148"/>
      <c r="DB79" s="148"/>
      <c r="DC79" s="148"/>
      <c r="DD79" s="148"/>
      <c r="DE79" s="148"/>
      <c r="DF79" s="148"/>
      <c r="DG79" s="148"/>
      <c r="DH79" s="148"/>
      <c r="DI79" s="148"/>
      <c r="DJ79" s="148"/>
      <c r="DK79" s="148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5" t="s">
        <v>37</v>
      </c>
      <c r="EE79" s="146"/>
      <c r="EF79" s="146"/>
      <c r="EG79" s="146"/>
      <c r="EH79" s="146"/>
      <c r="EI79" s="146"/>
      <c r="EJ79" s="146"/>
      <c r="EK79" s="146"/>
      <c r="EL79" s="146"/>
      <c r="EM79" s="146"/>
      <c r="EN79" s="147"/>
      <c r="EO79" s="148">
        <f>データ!EC7</f>
        <v>72.3</v>
      </c>
      <c r="EP79" s="148"/>
      <c r="EQ79" s="148"/>
      <c r="ER79" s="148"/>
      <c r="ES79" s="148"/>
      <c r="ET79" s="148"/>
      <c r="EU79" s="148"/>
      <c r="EV79" s="148"/>
      <c r="EW79" s="148"/>
      <c r="EX79" s="148"/>
      <c r="EY79" s="148"/>
      <c r="EZ79" s="148"/>
      <c r="FA79" s="148"/>
      <c r="FB79" s="148"/>
      <c r="FC79" s="148"/>
      <c r="FD79" s="148"/>
      <c r="FE79" s="148"/>
      <c r="FF79" s="148"/>
      <c r="FG79" s="148"/>
      <c r="FH79" s="148">
        <f>データ!ED7</f>
        <v>72.099999999999994</v>
      </c>
      <c r="FI79" s="148"/>
      <c r="FJ79" s="148"/>
      <c r="FK79" s="148"/>
      <c r="FL79" s="148"/>
      <c r="FM79" s="148"/>
      <c r="FN79" s="148"/>
      <c r="FO79" s="148"/>
      <c r="FP79" s="148"/>
      <c r="FQ79" s="148"/>
      <c r="FR79" s="148"/>
      <c r="FS79" s="148"/>
      <c r="FT79" s="148"/>
      <c r="FU79" s="148"/>
      <c r="FV79" s="148"/>
      <c r="FW79" s="148"/>
      <c r="FX79" s="148"/>
      <c r="FY79" s="148"/>
      <c r="FZ79" s="148"/>
      <c r="GA79" s="148">
        <f>データ!EE7</f>
        <v>64.099999999999994</v>
      </c>
      <c r="GB79" s="148"/>
      <c r="GC79" s="148"/>
      <c r="GD79" s="148"/>
      <c r="GE79" s="148"/>
      <c r="GF79" s="148"/>
      <c r="GG79" s="148"/>
      <c r="GH79" s="148"/>
      <c r="GI79" s="148"/>
      <c r="GJ79" s="148"/>
      <c r="GK79" s="148"/>
      <c r="GL79" s="148"/>
      <c r="GM79" s="148"/>
      <c r="GN79" s="148"/>
      <c r="GO79" s="148"/>
      <c r="GP79" s="148"/>
      <c r="GQ79" s="148"/>
      <c r="GR79" s="148"/>
      <c r="GS79" s="148"/>
      <c r="GT79" s="148">
        <f>データ!EF7</f>
        <v>64.8</v>
      </c>
      <c r="GU79" s="148"/>
      <c r="GV79" s="148"/>
      <c r="GW79" s="148"/>
      <c r="GX79" s="148"/>
      <c r="GY79" s="148"/>
      <c r="GZ79" s="148"/>
      <c r="HA79" s="148"/>
      <c r="HB79" s="148"/>
      <c r="HC79" s="148"/>
      <c r="HD79" s="148"/>
      <c r="HE79" s="148"/>
      <c r="HF79" s="148"/>
      <c r="HG79" s="148"/>
      <c r="HH79" s="148"/>
      <c r="HI79" s="148"/>
      <c r="HJ79" s="148"/>
      <c r="HK79" s="148"/>
      <c r="HL79" s="148"/>
      <c r="HM79" s="148">
        <f>データ!EG7</f>
        <v>67.599999999999994</v>
      </c>
      <c r="HN79" s="148"/>
      <c r="HO79" s="148"/>
      <c r="HP79" s="148"/>
      <c r="HQ79" s="148"/>
      <c r="HR79" s="148"/>
      <c r="HS79" s="148"/>
      <c r="HT79" s="148"/>
      <c r="HU79" s="148"/>
      <c r="HV79" s="148"/>
      <c r="HW79" s="148"/>
      <c r="HX79" s="148"/>
      <c r="HY79" s="148"/>
      <c r="HZ79" s="148"/>
      <c r="IA79" s="148"/>
      <c r="IB79" s="148"/>
      <c r="IC79" s="148"/>
      <c r="ID79" s="148"/>
      <c r="IE79" s="148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5" t="s">
        <v>37</v>
      </c>
      <c r="IZ79" s="146"/>
      <c r="JA79" s="146"/>
      <c r="JB79" s="146"/>
      <c r="JC79" s="146"/>
      <c r="JD79" s="146"/>
      <c r="JE79" s="146"/>
      <c r="JF79" s="146"/>
      <c r="JG79" s="146"/>
      <c r="JH79" s="146"/>
      <c r="JI79" s="147"/>
      <c r="JJ79" s="143">
        <f>データ!EN7</f>
        <v>20516141</v>
      </c>
      <c r="JK79" s="143"/>
      <c r="JL79" s="143"/>
      <c r="JM79" s="143"/>
      <c r="JN79" s="143"/>
      <c r="JO79" s="143"/>
      <c r="JP79" s="143"/>
      <c r="JQ79" s="143"/>
      <c r="JR79" s="143"/>
      <c r="JS79" s="143"/>
      <c r="JT79" s="143"/>
      <c r="JU79" s="143"/>
      <c r="JV79" s="143"/>
      <c r="JW79" s="143"/>
      <c r="JX79" s="143"/>
      <c r="JY79" s="143"/>
      <c r="JZ79" s="143"/>
      <c r="KA79" s="143"/>
      <c r="KB79" s="143"/>
      <c r="KC79" s="143">
        <f>データ!EO7</f>
        <v>20515558</v>
      </c>
      <c r="KD79" s="143"/>
      <c r="KE79" s="143"/>
      <c r="KF79" s="143"/>
      <c r="KG79" s="143"/>
      <c r="KH79" s="143"/>
      <c r="KI79" s="143"/>
      <c r="KJ79" s="143"/>
      <c r="KK79" s="143"/>
      <c r="KL79" s="143"/>
      <c r="KM79" s="143"/>
      <c r="KN79" s="143"/>
      <c r="KO79" s="143"/>
      <c r="KP79" s="143"/>
      <c r="KQ79" s="143"/>
      <c r="KR79" s="143"/>
      <c r="KS79" s="143"/>
      <c r="KT79" s="143"/>
      <c r="KU79" s="143"/>
      <c r="KV79" s="143">
        <f>データ!EP7</f>
        <v>19612583</v>
      </c>
      <c r="KW79" s="143"/>
      <c r="KX79" s="143"/>
      <c r="KY79" s="143"/>
      <c r="KZ79" s="143"/>
      <c r="LA79" s="143"/>
      <c r="LB79" s="143"/>
      <c r="LC79" s="143"/>
      <c r="LD79" s="143"/>
      <c r="LE79" s="143"/>
      <c r="LF79" s="143"/>
      <c r="LG79" s="143"/>
      <c r="LH79" s="143"/>
      <c r="LI79" s="143"/>
      <c r="LJ79" s="143"/>
      <c r="LK79" s="143"/>
      <c r="LL79" s="143"/>
      <c r="LM79" s="143"/>
      <c r="LN79" s="143"/>
      <c r="LO79" s="143">
        <f>データ!EQ7</f>
        <v>21099161</v>
      </c>
      <c r="LP79" s="143"/>
      <c r="LQ79" s="143"/>
      <c r="LR79" s="143"/>
      <c r="LS79" s="143"/>
      <c r="LT79" s="143"/>
      <c r="LU79" s="143"/>
      <c r="LV79" s="143"/>
      <c r="LW79" s="143"/>
      <c r="LX79" s="143"/>
      <c r="LY79" s="143"/>
      <c r="LZ79" s="143"/>
      <c r="MA79" s="143"/>
      <c r="MB79" s="143"/>
      <c r="MC79" s="143"/>
      <c r="MD79" s="143"/>
      <c r="ME79" s="143"/>
      <c r="MF79" s="143"/>
      <c r="MG79" s="143"/>
      <c r="MH79" s="143">
        <f>データ!ER7</f>
        <v>21211573</v>
      </c>
      <c r="MI79" s="143"/>
      <c r="MJ79" s="143"/>
      <c r="MK79" s="143"/>
      <c r="ML79" s="143"/>
      <c r="MM79" s="143"/>
      <c r="MN79" s="143"/>
      <c r="MO79" s="143"/>
      <c r="MP79" s="143"/>
      <c r="MQ79" s="143"/>
      <c r="MR79" s="143"/>
      <c r="MS79" s="143"/>
      <c r="MT79" s="143"/>
      <c r="MU79" s="143"/>
      <c r="MV79" s="143"/>
      <c r="MW79" s="143"/>
      <c r="MX79" s="143"/>
      <c r="MY79" s="143"/>
      <c r="MZ79" s="143"/>
      <c r="NA79" s="6"/>
      <c r="NB79" s="6"/>
      <c r="NC79" s="6"/>
      <c r="ND79" s="6"/>
      <c r="NE79" s="6"/>
      <c r="NF79" s="6"/>
      <c r="NG79" s="39"/>
      <c r="NH79" s="28"/>
      <c r="NI79" s="2"/>
      <c r="NJ79" s="136"/>
      <c r="NK79" s="137"/>
      <c r="NL79" s="137"/>
      <c r="NM79" s="137"/>
      <c r="NN79" s="137"/>
      <c r="NO79" s="137"/>
      <c r="NP79" s="137"/>
      <c r="NQ79" s="137"/>
      <c r="NR79" s="137"/>
      <c r="NS79" s="137"/>
      <c r="NT79" s="137"/>
      <c r="NU79" s="137"/>
      <c r="NV79" s="137"/>
      <c r="NW79" s="137"/>
      <c r="NX79" s="138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45" t="s">
        <v>38</v>
      </c>
      <c r="K80" s="146"/>
      <c r="L80" s="146"/>
      <c r="M80" s="146"/>
      <c r="N80" s="146"/>
      <c r="O80" s="146"/>
      <c r="P80" s="146"/>
      <c r="Q80" s="146"/>
      <c r="R80" s="146"/>
      <c r="S80" s="146"/>
      <c r="T80" s="147"/>
      <c r="U80" s="148">
        <f>データ!DW7</f>
        <v>37.4</v>
      </c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>
        <f>データ!DX7</f>
        <v>39</v>
      </c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>
        <f>データ!DY7</f>
        <v>43.7</v>
      </c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>
        <f>データ!DZ7</f>
        <v>44.3</v>
      </c>
      <c r="CA80" s="148"/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  <c r="CL80" s="148"/>
      <c r="CM80" s="148"/>
      <c r="CN80" s="148"/>
      <c r="CO80" s="148"/>
      <c r="CP80" s="148"/>
      <c r="CQ80" s="148"/>
      <c r="CR80" s="148"/>
      <c r="CS80" s="148">
        <f>データ!EA7</f>
        <v>46.7</v>
      </c>
      <c r="CT80" s="148"/>
      <c r="CU80" s="148"/>
      <c r="CV80" s="148"/>
      <c r="CW80" s="148"/>
      <c r="CX80" s="148"/>
      <c r="CY80" s="148"/>
      <c r="CZ80" s="148"/>
      <c r="DA80" s="148"/>
      <c r="DB80" s="148"/>
      <c r="DC80" s="148"/>
      <c r="DD80" s="148"/>
      <c r="DE80" s="148"/>
      <c r="DF80" s="148"/>
      <c r="DG80" s="148"/>
      <c r="DH80" s="148"/>
      <c r="DI80" s="148"/>
      <c r="DJ80" s="148"/>
      <c r="DK80" s="148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5" t="s">
        <v>38</v>
      </c>
      <c r="EE80" s="146"/>
      <c r="EF80" s="146"/>
      <c r="EG80" s="146"/>
      <c r="EH80" s="146"/>
      <c r="EI80" s="146"/>
      <c r="EJ80" s="146"/>
      <c r="EK80" s="146"/>
      <c r="EL80" s="146"/>
      <c r="EM80" s="146"/>
      <c r="EN80" s="147"/>
      <c r="EO80" s="148">
        <f>データ!EH7</f>
        <v>51.4</v>
      </c>
      <c r="EP80" s="148"/>
      <c r="EQ80" s="148"/>
      <c r="ER80" s="148"/>
      <c r="ES80" s="148"/>
      <c r="ET80" s="148"/>
      <c r="EU80" s="148"/>
      <c r="EV80" s="148"/>
      <c r="EW80" s="148"/>
      <c r="EX80" s="148"/>
      <c r="EY80" s="148"/>
      <c r="EZ80" s="148"/>
      <c r="FA80" s="148"/>
      <c r="FB80" s="148"/>
      <c r="FC80" s="148"/>
      <c r="FD80" s="148"/>
      <c r="FE80" s="148"/>
      <c r="FF80" s="148"/>
      <c r="FG80" s="148"/>
      <c r="FH80" s="148">
        <f>データ!EI7</f>
        <v>52.4</v>
      </c>
      <c r="FI80" s="148"/>
      <c r="FJ80" s="148"/>
      <c r="FK80" s="148"/>
      <c r="FL80" s="148"/>
      <c r="FM80" s="148"/>
      <c r="FN80" s="148"/>
      <c r="FO80" s="148"/>
      <c r="FP80" s="148"/>
      <c r="FQ80" s="148"/>
      <c r="FR80" s="148"/>
      <c r="FS80" s="148"/>
      <c r="FT80" s="148"/>
      <c r="FU80" s="148"/>
      <c r="FV80" s="148"/>
      <c r="FW80" s="148"/>
      <c r="FX80" s="148"/>
      <c r="FY80" s="148"/>
      <c r="FZ80" s="148"/>
      <c r="GA80" s="148">
        <f>データ!EJ7</f>
        <v>59.8</v>
      </c>
      <c r="GB80" s="148"/>
      <c r="GC80" s="148"/>
      <c r="GD80" s="148"/>
      <c r="GE80" s="148"/>
      <c r="GF80" s="148"/>
      <c r="GG80" s="148"/>
      <c r="GH80" s="148"/>
      <c r="GI80" s="148"/>
      <c r="GJ80" s="148"/>
      <c r="GK80" s="148"/>
      <c r="GL80" s="148"/>
      <c r="GM80" s="148"/>
      <c r="GN80" s="148"/>
      <c r="GO80" s="148"/>
      <c r="GP80" s="148"/>
      <c r="GQ80" s="148"/>
      <c r="GR80" s="148"/>
      <c r="GS80" s="148"/>
      <c r="GT80" s="148">
        <f>データ!EK7</f>
        <v>61.8</v>
      </c>
      <c r="GU80" s="148"/>
      <c r="GV80" s="148"/>
      <c r="GW80" s="148"/>
      <c r="GX80" s="148"/>
      <c r="GY80" s="148"/>
      <c r="GZ80" s="148"/>
      <c r="HA80" s="148"/>
      <c r="HB80" s="148"/>
      <c r="HC80" s="148"/>
      <c r="HD80" s="148"/>
      <c r="HE80" s="148"/>
      <c r="HF80" s="148"/>
      <c r="HG80" s="148"/>
      <c r="HH80" s="148"/>
      <c r="HI80" s="148"/>
      <c r="HJ80" s="148"/>
      <c r="HK80" s="148"/>
      <c r="HL80" s="148"/>
      <c r="HM80" s="148">
        <f>データ!EL7</f>
        <v>66.3</v>
      </c>
      <c r="HN80" s="148"/>
      <c r="HO80" s="148"/>
      <c r="HP80" s="148"/>
      <c r="HQ80" s="148"/>
      <c r="HR80" s="148"/>
      <c r="HS80" s="148"/>
      <c r="HT80" s="148"/>
      <c r="HU80" s="148"/>
      <c r="HV80" s="148"/>
      <c r="HW80" s="148"/>
      <c r="HX80" s="148"/>
      <c r="HY80" s="148"/>
      <c r="HZ80" s="148"/>
      <c r="IA80" s="148"/>
      <c r="IB80" s="148"/>
      <c r="IC80" s="148"/>
      <c r="ID80" s="148"/>
      <c r="IE80" s="148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5" t="s">
        <v>38</v>
      </c>
      <c r="IZ80" s="146"/>
      <c r="JA80" s="146"/>
      <c r="JB80" s="146"/>
      <c r="JC80" s="146"/>
      <c r="JD80" s="146"/>
      <c r="JE80" s="146"/>
      <c r="JF80" s="146"/>
      <c r="JG80" s="146"/>
      <c r="JH80" s="146"/>
      <c r="JI80" s="147"/>
      <c r="JJ80" s="143">
        <f>データ!ES7</f>
        <v>22744336</v>
      </c>
      <c r="JK80" s="143"/>
      <c r="JL80" s="143"/>
      <c r="JM80" s="143"/>
      <c r="JN80" s="143"/>
      <c r="JO80" s="143"/>
      <c r="JP80" s="143"/>
      <c r="JQ80" s="143"/>
      <c r="JR80" s="143"/>
      <c r="JS80" s="143"/>
      <c r="JT80" s="143"/>
      <c r="JU80" s="143"/>
      <c r="JV80" s="143"/>
      <c r="JW80" s="143"/>
      <c r="JX80" s="143"/>
      <c r="JY80" s="143"/>
      <c r="JZ80" s="143"/>
      <c r="KA80" s="143"/>
      <c r="KB80" s="143"/>
      <c r="KC80" s="143">
        <f>データ!ET7</f>
        <v>23558262</v>
      </c>
      <c r="KD80" s="143"/>
      <c r="KE80" s="143"/>
      <c r="KF80" s="143"/>
      <c r="KG80" s="143"/>
      <c r="KH80" s="143"/>
      <c r="KI80" s="143"/>
      <c r="KJ80" s="143"/>
      <c r="KK80" s="143"/>
      <c r="KL80" s="143"/>
      <c r="KM80" s="143"/>
      <c r="KN80" s="143"/>
      <c r="KO80" s="143"/>
      <c r="KP80" s="143"/>
      <c r="KQ80" s="143"/>
      <c r="KR80" s="143"/>
      <c r="KS80" s="143"/>
      <c r="KT80" s="143"/>
      <c r="KU80" s="143"/>
      <c r="KV80" s="143">
        <f>データ!EU7</f>
        <v>24879291</v>
      </c>
      <c r="KW80" s="143"/>
      <c r="KX80" s="143"/>
      <c r="KY80" s="143"/>
      <c r="KZ80" s="143"/>
      <c r="LA80" s="143"/>
      <c r="LB80" s="143"/>
      <c r="LC80" s="143"/>
      <c r="LD80" s="143"/>
      <c r="LE80" s="143"/>
      <c r="LF80" s="143"/>
      <c r="LG80" s="143"/>
      <c r="LH80" s="143"/>
      <c r="LI80" s="143"/>
      <c r="LJ80" s="143"/>
      <c r="LK80" s="143"/>
      <c r="LL80" s="143"/>
      <c r="LM80" s="143"/>
      <c r="LN80" s="143"/>
      <c r="LO80" s="143">
        <f>データ!EV7</f>
        <v>26363375</v>
      </c>
      <c r="LP80" s="143"/>
      <c r="LQ80" s="143"/>
      <c r="LR80" s="143"/>
      <c r="LS80" s="143"/>
      <c r="LT80" s="143"/>
      <c r="LU80" s="143"/>
      <c r="LV80" s="143"/>
      <c r="LW80" s="143"/>
      <c r="LX80" s="143"/>
      <c r="LY80" s="143"/>
      <c r="LZ80" s="143"/>
      <c r="MA80" s="143"/>
      <c r="MB80" s="143"/>
      <c r="MC80" s="143"/>
      <c r="MD80" s="143"/>
      <c r="ME80" s="143"/>
      <c r="MF80" s="143"/>
      <c r="MG80" s="143"/>
      <c r="MH80" s="143">
        <f>データ!EW7</f>
        <v>26996532</v>
      </c>
      <c r="MI80" s="143"/>
      <c r="MJ80" s="143"/>
      <c r="MK80" s="143"/>
      <c r="ML80" s="143"/>
      <c r="MM80" s="143"/>
      <c r="MN80" s="143"/>
      <c r="MO80" s="143"/>
      <c r="MP80" s="143"/>
      <c r="MQ80" s="143"/>
      <c r="MR80" s="143"/>
      <c r="MS80" s="143"/>
      <c r="MT80" s="143"/>
      <c r="MU80" s="143"/>
      <c r="MV80" s="143"/>
      <c r="MW80" s="143"/>
      <c r="MX80" s="143"/>
      <c r="MY80" s="143"/>
      <c r="MZ80" s="143"/>
      <c r="NA80" s="6"/>
      <c r="NB80" s="6"/>
      <c r="NC80" s="6"/>
      <c r="ND80" s="6"/>
      <c r="NE80" s="6"/>
      <c r="NF80" s="6"/>
      <c r="NG80" s="39"/>
      <c r="NH80" s="28"/>
      <c r="NI80" s="2"/>
      <c r="NJ80" s="136"/>
      <c r="NK80" s="137"/>
      <c r="NL80" s="137"/>
      <c r="NM80" s="137"/>
      <c r="NN80" s="137"/>
      <c r="NO80" s="137"/>
      <c r="NP80" s="137"/>
      <c r="NQ80" s="137"/>
      <c r="NR80" s="137"/>
      <c r="NS80" s="137"/>
      <c r="NT80" s="137"/>
      <c r="NU80" s="137"/>
      <c r="NV80" s="137"/>
      <c r="NW80" s="137"/>
      <c r="NX80" s="138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36"/>
      <c r="NK81" s="137"/>
      <c r="NL81" s="137"/>
      <c r="NM81" s="137"/>
      <c r="NN81" s="137"/>
      <c r="NO81" s="137"/>
      <c r="NP81" s="137"/>
      <c r="NQ81" s="137"/>
      <c r="NR81" s="137"/>
      <c r="NS81" s="137"/>
      <c r="NT81" s="137"/>
      <c r="NU81" s="137"/>
      <c r="NV81" s="137"/>
      <c r="NW81" s="137"/>
      <c r="NX81" s="138"/>
    </row>
    <row r="82" spans="1:388" ht="13.5" customHeight="1">
      <c r="A82" s="2"/>
      <c r="B82" s="26"/>
      <c r="C82" s="27"/>
      <c r="D82" s="6"/>
      <c r="E82" s="6"/>
      <c r="F82" s="135" t="s">
        <v>50</v>
      </c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5"/>
      <c r="BR82" s="135"/>
      <c r="BS82" s="135"/>
      <c r="BT82" s="135"/>
      <c r="BU82" s="135"/>
      <c r="BV82" s="135"/>
      <c r="BW82" s="135"/>
      <c r="BX82" s="135"/>
      <c r="BY82" s="135"/>
      <c r="BZ82" s="135"/>
      <c r="CA82" s="135"/>
      <c r="CB82" s="135"/>
      <c r="CC82" s="135"/>
      <c r="CD82" s="135"/>
      <c r="CE82" s="135"/>
      <c r="CF82" s="135"/>
      <c r="CG82" s="135"/>
      <c r="CH82" s="135"/>
      <c r="CI82" s="135"/>
      <c r="CJ82" s="135"/>
      <c r="CK82" s="135"/>
      <c r="CL82" s="135"/>
      <c r="CM82" s="135"/>
      <c r="CN82" s="135"/>
      <c r="CO82" s="135"/>
      <c r="CP82" s="135"/>
      <c r="CQ82" s="135"/>
      <c r="CR82" s="135"/>
      <c r="CS82" s="135"/>
      <c r="CT82" s="135"/>
      <c r="CU82" s="135"/>
      <c r="CV82" s="135"/>
      <c r="CW82" s="135"/>
      <c r="CX82" s="135"/>
      <c r="CY82" s="135"/>
      <c r="CZ82" s="135"/>
      <c r="DA82" s="135"/>
      <c r="DB82" s="135"/>
      <c r="DC82" s="135"/>
      <c r="DD82" s="135"/>
      <c r="DE82" s="135"/>
      <c r="DF82" s="135"/>
      <c r="DG82" s="135"/>
      <c r="DH82" s="135"/>
      <c r="DI82" s="135"/>
      <c r="DJ82" s="135"/>
      <c r="DK82" s="135"/>
      <c r="DL82" s="135"/>
      <c r="DM82" s="135"/>
      <c r="DN82" s="135"/>
      <c r="DO82" s="135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44" t="s">
        <v>51</v>
      </c>
      <c r="EA82" s="144"/>
      <c r="EB82" s="144"/>
      <c r="EC82" s="144"/>
      <c r="ED82" s="144"/>
      <c r="EE82" s="144"/>
      <c r="EF82" s="144"/>
      <c r="EG82" s="144"/>
      <c r="EH82" s="144"/>
      <c r="EI82" s="144"/>
      <c r="EJ82" s="144"/>
      <c r="EK82" s="144"/>
      <c r="EL82" s="144"/>
      <c r="EM82" s="144"/>
      <c r="EN82" s="144"/>
      <c r="EO82" s="144"/>
      <c r="EP82" s="144"/>
      <c r="EQ82" s="144"/>
      <c r="ER82" s="144"/>
      <c r="ES82" s="144"/>
      <c r="ET82" s="144"/>
      <c r="EU82" s="144"/>
      <c r="EV82" s="144"/>
      <c r="EW82" s="144"/>
      <c r="EX82" s="144"/>
      <c r="EY82" s="144"/>
      <c r="EZ82" s="144"/>
      <c r="FA82" s="144"/>
      <c r="FB82" s="144"/>
      <c r="FC82" s="144"/>
      <c r="FD82" s="144"/>
      <c r="FE82" s="144"/>
      <c r="FF82" s="144"/>
      <c r="FG82" s="144"/>
      <c r="FH82" s="144"/>
      <c r="FI82" s="144"/>
      <c r="FJ82" s="144"/>
      <c r="FK82" s="144"/>
      <c r="FL82" s="144"/>
      <c r="FM82" s="144"/>
      <c r="FN82" s="144"/>
      <c r="FO82" s="144"/>
      <c r="FP82" s="144"/>
      <c r="FQ82" s="144"/>
      <c r="FR82" s="144"/>
      <c r="FS82" s="144"/>
      <c r="FT82" s="144"/>
      <c r="FU82" s="144"/>
      <c r="FV82" s="144"/>
      <c r="FW82" s="144"/>
      <c r="FX82" s="144"/>
      <c r="FY82" s="144"/>
      <c r="FZ82" s="144"/>
      <c r="GA82" s="144"/>
      <c r="GB82" s="144"/>
      <c r="GC82" s="144"/>
      <c r="GD82" s="144"/>
      <c r="GE82" s="144"/>
      <c r="GF82" s="144"/>
      <c r="GG82" s="144"/>
      <c r="GH82" s="144"/>
      <c r="GI82" s="144"/>
      <c r="GJ82" s="144"/>
      <c r="GK82" s="144"/>
      <c r="GL82" s="144"/>
      <c r="GM82" s="144"/>
      <c r="GN82" s="144"/>
      <c r="GO82" s="144"/>
      <c r="GP82" s="144"/>
      <c r="GQ82" s="144"/>
      <c r="GR82" s="144"/>
      <c r="GS82" s="144"/>
      <c r="GT82" s="144"/>
      <c r="GU82" s="144"/>
      <c r="GV82" s="144"/>
      <c r="GW82" s="144"/>
      <c r="GX82" s="144"/>
      <c r="GY82" s="144"/>
      <c r="GZ82" s="144"/>
      <c r="HA82" s="144"/>
      <c r="HB82" s="144"/>
      <c r="HC82" s="144"/>
      <c r="HD82" s="144"/>
      <c r="HE82" s="144"/>
      <c r="HF82" s="144"/>
      <c r="HG82" s="144"/>
      <c r="HH82" s="144"/>
      <c r="HI82" s="144"/>
      <c r="HJ82" s="144"/>
      <c r="HK82" s="144"/>
      <c r="HL82" s="144"/>
      <c r="HM82" s="144"/>
      <c r="HN82" s="144"/>
      <c r="HO82" s="144"/>
      <c r="HP82" s="144"/>
      <c r="HQ82" s="144"/>
      <c r="HR82" s="144"/>
      <c r="HS82" s="144"/>
      <c r="HT82" s="144"/>
      <c r="HU82" s="144"/>
      <c r="HV82" s="144"/>
      <c r="HW82" s="144"/>
      <c r="HX82" s="144"/>
      <c r="HY82" s="144"/>
      <c r="HZ82" s="144"/>
      <c r="IA82" s="144"/>
      <c r="IB82" s="144"/>
      <c r="IC82" s="144"/>
      <c r="ID82" s="144"/>
      <c r="IE82" s="144"/>
      <c r="IF82" s="144"/>
      <c r="IG82" s="144"/>
      <c r="IH82" s="144"/>
      <c r="II82" s="144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35" t="s">
        <v>52</v>
      </c>
      <c r="IV82" s="135"/>
      <c r="IW82" s="135"/>
      <c r="IX82" s="135"/>
      <c r="IY82" s="135"/>
      <c r="IZ82" s="135"/>
      <c r="JA82" s="135"/>
      <c r="JB82" s="135"/>
      <c r="JC82" s="135"/>
      <c r="JD82" s="135"/>
      <c r="JE82" s="135"/>
      <c r="JF82" s="135"/>
      <c r="JG82" s="135"/>
      <c r="JH82" s="135"/>
      <c r="JI82" s="135"/>
      <c r="JJ82" s="135"/>
      <c r="JK82" s="135"/>
      <c r="JL82" s="135"/>
      <c r="JM82" s="135"/>
      <c r="JN82" s="135"/>
      <c r="JO82" s="135"/>
      <c r="JP82" s="135"/>
      <c r="JQ82" s="135"/>
      <c r="JR82" s="135"/>
      <c r="JS82" s="135"/>
      <c r="JT82" s="135"/>
      <c r="JU82" s="135"/>
      <c r="JV82" s="135"/>
      <c r="JW82" s="135"/>
      <c r="JX82" s="135"/>
      <c r="JY82" s="135"/>
      <c r="JZ82" s="135"/>
      <c r="KA82" s="135"/>
      <c r="KB82" s="135"/>
      <c r="KC82" s="135"/>
      <c r="KD82" s="135"/>
      <c r="KE82" s="135"/>
      <c r="KF82" s="135"/>
      <c r="KG82" s="135"/>
      <c r="KH82" s="135"/>
      <c r="KI82" s="135"/>
      <c r="KJ82" s="135"/>
      <c r="KK82" s="135"/>
      <c r="KL82" s="135"/>
      <c r="KM82" s="135"/>
      <c r="KN82" s="135"/>
      <c r="KO82" s="135"/>
      <c r="KP82" s="135"/>
      <c r="KQ82" s="135"/>
      <c r="KR82" s="135"/>
      <c r="KS82" s="135"/>
      <c r="KT82" s="135"/>
      <c r="KU82" s="135"/>
      <c r="KV82" s="135"/>
      <c r="KW82" s="135"/>
      <c r="KX82" s="135"/>
      <c r="KY82" s="135"/>
      <c r="KZ82" s="135"/>
      <c r="LA82" s="135"/>
      <c r="LB82" s="135"/>
      <c r="LC82" s="135"/>
      <c r="LD82" s="135"/>
      <c r="LE82" s="135"/>
      <c r="LF82" s="135"/>
      <c r="LG82" s="135"/>
      <c r="LH82" s="135"/>
      <c r="LI82" s="135"/>
      <c r="LJ82" s="135"/>
      <c r="LK82" s="135"/>
      <c r="LL82" s="135"/>
      <c r="LM82" s="135"/>
      <c r="LN82" s="135"/>
      <c r="LO82" s="135"/>
      <c r="LP82" s="135"/>
      <c r="LQ82" s="135"/>
      <c r="LR82" s="135"/>
      <c r="LS82" s="135"/>
      <c r="LT82" s="135"/>
      <c r="LU82" s="135"/>
      <c r="LV82" s="135"/>
      <c r="LW82" s="135"/>
      <c r="LX82" s="135"/>
      <c r="LY82" s="135"/>
      <c r="LZ82" s="135"/>
      <c r="MA82" s="135"/>
      <c r="MB82" s="135"/>
      <c r="MC82" s="135"/>
      <c r="MD82" s="135"/>
      <c r="ME82" s="135"/>
      <c r="MF82" s="135"/>
      <c r="MG82" s="135"/>
      <c r="MH82" s="135"/>
      <c r="MI82" s="135"/>
      <c r="MJ82" s="135"/>
      <c r="MK82" s="135"/>
      <c r="ML82" s="135"/>
      <c r="MM82" s="135"/>
      <c r="MN82" s="135"/>
      <c r="MO82" s="135"/>
      <c r="MP82" s="135"/>
      <c r="MQ82" s="135"/>
      <c r="MR82" s="135"/>
      <c r="MS82" s="135"/>
      <c r="MT82" s="135"/>
      <c r="MU82" s="135"/>
      <c r="MV82" s="135"/>
      <c r="MW82" s="135"/>
      <c r="MX82" s="135"/>
      <c r="MY82" s="135"/>
      <c r="MZ82" s="135"/>
      <c r="NA82" s="135"/>
      <c r="NB82" s="135"/>
      <c r="NC82" s="135"/>
      <c r="ND82" s="135"/>
      <c r="NE82" s="27"/>
      <c r="NF82" s="27"/>
      <c r="NG82" s="27"/>
      <c r="NH82" s="28"/>
      <c r="NI82" s="2"/>
      <c r="NJ82" s="136"/>
      <c r="NK82" s="137"/>
      <c r="NL82" s="137"/>
      <c r="NM82" s="137"/>
      <c r="NN82" s="137"/>
      <c r="NO82" s="137"/>
      <c r="NP82" s="137"/>
      <c r="NQ82" s="137"/>
      <c r="NR82" s="137"/>
      <c r="NS82" s="137"/>
      <c r="NT82" s="137"/>
      <c r="NU82" s="137"/>
      <c r="NV82" s="137"/>
      <c r="NW82" s="137"/>
      <c r="NX82" s="138"/>
    </row>
    <row r="83" spans="1:388" ht="13.5" customHeight="1">
      <c r="A83" s="2"/>
      <c r="B83" s="26"/>
      <c r="C83" s="27"/>
      <c r="D83" s="6"/>
      <c r="E83" s="6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5"/>
      <c r="BR83" s="135"/>
      <c r="BS83" s="135"/>
      <c r="BT83" s="135"/>
      <c r="BU83" s="135"/>
      <c r="BV83" s="135"/>
      <c r="BW83" s="135"/>
      <c r="BX83" s="135"/>
      <c r="BY83" s="135"/>
      <c r="BZ83" s="135"/>
      <c r="CA83" s="135"/>
      <c r="CB83" s="135"/>
      <c r="CC83" s="135"/>
      <c r="CD83" s="135"/>
      <c r="CE83" s="135"/>
      <c r="CF83" s="135"/>
      <c r="CG83" s="135"/>
      <c r="CH83" s="135"/>
      <c r="CI83" s="135"/>
      <c r="CJ83" s="135"/>
      <c r="CK83" s="135"/>
      <c r="CL83" s="135"/>
      <c r="CM83" s="135"/>
      <c r="CN83" s="135"/>
      <c r="CO83" s="135"/>
      <c r="CP83" s="135"/>
      <c r="CQ83" s="135"/>
      <c r="CR83" s="135"/>
      <c r="CS83" s="135"/>
      <c r="CT83" s="135"/>
      <c r="CU83" s="135"/>
      <c r="CV83" s="135"/>
      <c r="CW83" s="135"/>
      <c r="CX83" s="135"/>
      <c r="CY83" s="135"/>
      <c r="CZ83" s="135"/>
      <c r="DA83" s="135"/>
      <c r="DB83" s="135"/>
      <c r="DC83" s="135"/>
      <c r="DD83" s="135"/>
      <c r="DE83" s="135"/>
      <c r="DF83" s="135"/>
      <c r="DG83" s="135"/>
      <c r="DH83" s="135"/>
      <c r="DI83" s="135"/>
      <c r="DJ83" s="135"/>
      <c r="DK83" s="135"/>
      <c r="DL83" s="135"/>
      <c r="DM83" s="135"/>
      <c r="DN83" s="135"/>
      <c r="DO83" s="135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44"/>
      <c r="EA83" s="144"/>
      <c r="EB83" s="144"/>
      <c r="EC83" s="144"/>
      <c r="ED83" s="144"/>
      <c r="EE83" s="144"/>
      <c r="EF83" s="144"/>
      <c r="EG83" s="144"/>
      <c r="EH83" s="144"/>
      <c r="EI83" s="144"/>
      <c r="EJ83" s="144"/>
      <c r="EK83" s="144"/>
      <c r="EL83" s="144"/>
      <c r="EM83" s="144"/>
      <c r="EN83" s="144"/>
      <c r="EO83" s="144"/>
      <c r="EP83" s="144"/>
      <c r="EQ83" s="144"/>
      <c r="ER83" s="144"/>
      <c r="ES83" s="144"/>
      <c r="ET83" s="144"/>
      <c r="EU83" s="144"/>
      <c r="EV83" s="144"/>
      <c r="EW83" s="144"/>
      <c r="EX83" s="144"/>
      <c r="EY83" s="144"/>
      <c r="EZ83" s="144"/>
      <c r="FA83" s="144"/>
      <c r="FB83" s="144"/>
      <c r="FC83" s="144"/>
      <c r="FD83" s="144"/>
      <c r="FE83" s="144"/>
      <c r="FF83" s="144"/>
      <c r="FG83" s="144"/>
      <c r="FH83" s="144"/>
      <c r="FI83" s="144"/>
      <c r="FJ83" s="144"/>
      <c r="FK83" s="144"/>
      <c r="FL83" s="144"/>
      <c r="FM83" s="144"/>
      <c r="FN83" s="144"/>
      <c r="FO83" s="144"/>
      <c r="FP83" s="144"/>
      <c r="FQ83" s="144"/>
      <c r="FR83" s="144"/>
      <c r="FS83" s="144"/>
      <c r="FT83" s="144"/>
      <c r="FU83" s="144"/>
      <c r="FV83" s="144"/>
      <c r="FW83" s="144"/>
      <c r="FX83" s="144"/>
      <c r="FY83" s="144"/>
      <c r="FZ83" s="144"/>
      <c r="GA83" s="144"/>
      <c r="GB83" s="144"/>
      <c r="GC83" s="144"/>
      <c r="GD83" s="144"/>
      <c r="GE83" s="144"/>
      <c r="GF83" s="144"/>
      <c r="GG83" s="144"/>
      <c r="GH83" s="144"/>
      <c r="GI83" s="144"/>
      <c r="GJ83" s="144"/>
      <c r="GK83" s="144"/>
      <c r="GL83" s="144"/>
      <c r="GM83" s="144"/>
      <c r="GN83" s="144"/>
      <c r="GO83" s="144"/>
      <c r="GP83" s="144"/>
      <c r="GQ83" s="144"/>
      <c r="GR83" s="144"/>
      <c r="GS83" s="144"/>
      <c r="GT83" s="144"/>
      <c r="GU83" s="144"/>
      <c r="GV83" s="144"/>
      <c r="GW83" s="144"/>
      <c r="GX83" s="144"/>
      <c r="GY83" s="144"/>
      <c r="GZ83" s="144"/>
      <c r="HA83" s="144"/>
      <c r="HB83" s="144"/>
      <c r="HC83" s="144"/>
      <c r="HD83" s="144"/>
      <c r="HE83" s="144"/>
      <c r="HF83" s="144"/>
      <c r="HG83" s="144"/>
      <c r="HH83" s="144"/>
      <c r="HI83" s="144"/>
      <c r="HJ83" s="144"/>
      <c r="HK83" s="144"/>
      <c r="HL83" s="144"/>
      <c r="HM83" s="144"/>
      <c r="HN83" s="144"/>
      <c r="HO83" s="144"/>
      <c r="HP83" s="144"/>
      <c r="HQ83" s="144"/>
      <c r="HR83" s="144"/>
      <c r="HS83" s="144"/>
      <c r="HT83" s="144"/>
      <c r="HU83" s="144"/>
      <c r="HV83" s="144"/>
      <c r="HW83" s="144"/>
      <c r="HX83" s="144"/>
      <c r="HY83" s="144"/>
      <c r="HZ83" s="144"/>
      <c r="IA83" s="144"/>
      <c r="IB83" s="144"/>
      <c r="IC83" s="144"/>
      <c r="ID83" s="144"/>
      <c r="IE83" s="144"/>
      <c r="IF83" s="144"/>
      <c r="IG83" s="144"/>
      <c r="IH83" s="144"/>
      <c r="II83" s="144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35"/>
      <c r="IV83" s="135"/>
      <c r="IW83" s="135"/>
      <c r="IX83" s="135"/>
      <c r="IY83" s="135"/>
      <c r="IZ83" s="135"/>
      <c r="JA83" s="135"/>
      <c r="JB83" s="135"/>
      <c r="JC83" s="135"/>
      <c r="JD83" s="135"/>
      <c r="JE83" s="135"/>
      <c r="JF83" s="135"/>
      <c r="JG83" s="135"/>
      <c r="JH83" s="135"/>
      <c r="JI83" s="135"/>
      <c r="JJ83" s="135"/>
      <c r="JK83" s="135"/>
      <c r="JL83" s="135"/>
      <c r="JM83" s="135"/>
      <c r="JN83" s="135"/>
      <c r="JO83" s="135"/>
      <c r="JP83" s="135"/>
      <c r="JQ83" s="135"/>
      <c r="JR83" s="135"/>
      <c r="JS83" s="135"/>
      <c r="JT83" s="135"/>
      <c r="JU83" s="135"/>
      <c r="JV83" s="135"/>
      <c r="JW83" s="135"/>
      <c r="JX83" s="135"/>
      <c r="JY83" s="135"/>
      <c r="JZ83" s="135"/>
      <c r="KA83" s="135"/>
      <c r="KB83" s="135"/>
      <c r="KC83" s="135"/>
      <c r="KD83" s="135"/>
      <c r="KE83" s="135"/>
      <c r="KF83" s="135"/>
      <c r="KG83" s="135"/>
      <c r="KH83" s="135"/>
      <c r="KI83" s="135"/>
      <c r="KJ83" s="135"/>
      <c r="KK83" s="135"/>
      <c r="KL83" s="135"/>
      <c r="KM83" s="135"/>
      <c r="KN83" s="135"/>
      <c r="KO83" s="135"/>
      <c r="KP83" s="135"/>
      <c r="KQ83" s="135"/>
      <c r="KR83" s="135"/>
      <c r="KS83" s="135"/>
      <c r="KT83" s="135"/>
      <c r="KU83" s="135"/>
      <c r="KV83" s="135"/>
      <c r="KW83" s="135"/>
      <c r="KX83" s="135"/>
      <c r="KY83" s="135"/>
      <c r="KZ83" s="135"/>
      <c r="LA83" s="135"/>
      <c r="LB83" s="135"/>
      <c r="LC83" s="135"/>
      <c r="LD83" s="135"/>
      <c r="LE83" s="135"/>
      <c r="LF83" s="135"/>
      <c r="LG83" s="135"/>
      <c r="LH83" s="135"/>
      <c r="LI83" s="135"/>
      <c r="LJ83" s="135"/>
      <c r="LK83" s="135"/>
      <c r="LL83" s="135"/>
      <c r="LM83" s="135"/>
      <c r="LN83" s="135"/>
      <c r="LO83" s="135"/>
      <c r="LP83" s="135"/>
      <c r="LQ83" s="135"/>
      <c r="LR83" s="135"/>
      <c r="LS83" s="135"/>
      <c r="LT83" s="135"/>
      <c r="LU83" s="135"/>
      <c r="LV83" s="135"/>
      <c r="LW83" s="135"/>
      <c r="LX83" s="135"/>
      <c r="LY83" s="135"/>
      <c r="LZ83" s="135"/>
      <c r="MA83" s="135"/>
      <c r="MB83" s="135"/>
      <c r="MC83" s="135"/>
      <c r="MD83" s="135"/>
      <c r="ME83" s="135"/>
      <c r="MF83" s="135"/>
      <c r="MG83" s="135"/>
      <c r="MH83" s="135"/>
      <c r="MI83" s="135"/>
      <c r="MJ83" s="135"/>
      <c r="MK83" s="135"/>
      <c r="ML83" s="135"/>
      <c r="MM83" s="135"/>
      <c r="MN83" s="135"/>
      <c r="MO83" s="135"/>
      <c r="MP83" s="135"/>
      <c r="MQ83" s="135"/>
      <c r="MR83" s="135"/>
      <c r="MS83" s="135"/>
      <c r="MT83" s="135"/>
      <c r="MU83" s="135"/>
      <c r="MV83" s="135"/>
      <c r="MW83" s="135"/>
      <c r="MX83" s="135"/>
      <c r="MY83" s="135"/>
      <c r="MZ83" s="135"/>
      <c r="NA83" s="135"/>
      <c r="NB83" s="135"/>
      <c r="NC83" s="135"/>
      <c r="ND83" s="135"/>
      <c r="NE83" s="27"/>
      <c r="NF83" s="27"/>
      <c r="NG83" s="27"/>
      <c r="NH83" s="28"/>
      <c r="NI83" s="2"/>
      <c r="NJ83" s="136"/>
      <c r="NK83" s="137"/>
      <c r="NL83" s="137"/>
      <c r="NM83" s="137"/>
      <c r="NN83" s="137"/>
      <c r="NO83" s="137"/>
      <c r="NP83" s="137"/>
      <c r="NQ83" s="137"/>
      <c r="NR83" s="137"/>
      <c r="NS83" s="137"/>
      <c r="NT83" s="137"/>
      <c r="NU83" s="137"/>
      <c r="NV83" s="137"/>
      <c r="NW83" s="137"/>
      <c r="NX83" s="13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39"/>
      <c r="NK84" s="140"/>
      <c r="NL84" s="140"/>
      <c r="NM84" s="140"/>
      <c r="NN84" s="140"/>
      <c r="NO84" s="140"/>
      <c r="NP84" s="140"/>
      <c r="NQ84" s="140"/>
      <c r="NR84" s="140"/>
      <c r="NS84" s="140"/>
      <c r="NT84" s="140"/>
      <c r="NU84" s="140"/>
      <c r="NV84" s="140"/>
      <c r="NW84" s="140"/>
      <c r="NX84" s="141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75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0" t="s">
        <v>76</v>
      </c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50" t="s">
        <v>77</v>
      </c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54" t="s">
        <v>78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49" t="s">
        <v>79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50" t="s">
        <v>80</v>
      </c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 t="s">
        <v>81</v>
      </c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 t="s">
        <v>82</v>
      </c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54" t="s">
        <v>83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49" t="s">
        <v>84</v>
      </c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 t="s">
        <v>85</v>
      </c>
      <c r="EO4" s="149"/>
      <c r="EP4" s="149"/>
      <c r="EQ4" s="149"/>
      <c r="ER4" s="149"/>
      <c r="ES4" s="149"/>
      <c r="ET4" s="149"/>
      <c r="EU4" s="149"/>
      <c r="EV4" s="149"/>
      <c r="EW4" s="149"/>
      <c r="EX4" s="149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70009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9</v>
      </c>
      <c r="H6" s="151" t="str">
        <f>IF(H8&lt;&gt;I8,H8,"")&amp;IF(I8&lt;&gt;J8,I8,"")&amp;"　"&amp;J8</f>
        <v>福島県　矢吹病院</v>
      </c>
      <c r="I6" s="152"/>
      <c r="J6" s="153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精神科病院</v>
      </c>
      <c r="N6" s="63" t="str">
        <f>N8</f>
        <v>精神病院</v>
      </c>
      <c r="O6" s="63"/>
      <c r="P6" s="63" t="str">
        <f>P8</f>
        <v>直営</v>
      </c>
      <c r="Q6" s="64">
        <f t="shared" ref="Q6:AG6" si="3">Q8</f>
        <v>3</v>
      </c>
      <c r="R6" s="63" t="str">
        <f t="shared" si="3"/>
        <v>-</v>
      </c>
      <c r="S6" s="63" t="str">
        <f t="shared" si="3"/>
        <v>-</v>
      </c>
      <c r="T6" s="63" t="str">
        <f t="shared" si="3"/>
        <v>-</v>
      </c>
      <c r="U6" s="64">
        <f>U8</f>
        <v>1938559</v>
      </c>
      <c r="V6" s="64">
        <f>V8</f>
        <v>13431</v>
      </c>
      <c r="W6" s="63" t="str">
        <f>W8</f>
        <v>非該当</v>
      </c>
      <c r="X6" s="63" t="str">
        <f t="shared" si="3"/>
        <v>１５：１</v>
      </c>
      <c r="Y6" s="64" t="str">
        <f t="shared" si="3"/>
        <v>-</v>
      </c>
      <c r="Z6" s="64" t="str">
        <f t="shared" si="3"/>
        <v>-</v>
      </c>
      <c r="AA6" s="64" t="str">
        <f t="shared" si="3"/>
        <v>-</v>
      </c>
      <c r="AB6" s="64">
        <f t="shared" si="3"/>
        <v>199</v>
      </c>
      <c r="AC6" s="64" t="str">
        <f t="shared" si="3"/>
        <v>-</v>
      </c>
      <c r="AD6" s="64">
        <f t="shared" si="3"/>
        <v>199</v>
      </c>
      <c r="AE6" s="64" t="str">
        <f t="shared" si="3"/>
        <v>-</v>
      </c>
      <c r="AF6" s="64" t="str">
        <f t="shared" si="3"/>
        <v>-</v>
      </c>
      <c r="AG6" s="64" t="str">
        <f t="shared" si="3"/>
        <v>-</v>
      </c>
      <c r="AH6" s="65">
        <f>IF(AH8="-",NA(),AH8)</f>
        <v>100.2</v>
      </c>
      <c r="AI6" s="65">
        <f t="shared" ref="AI6:AQ6" si="4">IF(AI8="-",NA(),AI8)</f>
        <v>102.3</v>
      </c>
      <c r="AJ6" s="65">
        <f t="shared" si="4"/>
        <v>111.3</v>
      </c>
      <c r="AK6" s="65">
        <f t="shared" si="4"/>
        <v>103</v>
      </c>
      <c r="AL6" s="65">
        <f t="shared" si="4"/>
        <v>125.4</v>
      </c>
      <c r="AM6" s="65">
        <f t="shared" si="4"/>
        <v>99.8</v>
      </c>
      <c r="AN6" s="65">
        <f t="shared" si="4"/>
        <v>100</v>
      </c>
      <c r="AO6" s="65">
        <f t="shared" si="4"/>
        <v>101.3</v>
      </c>
      <c r="AP6" s="65">
        <f t="shared" si="4"/>
        <v>101.1</v>
      </c>
      <c r="AQ6" s="65">
        <f t="shared" si="4"/>
        <v>101.2</v>
      </c>
      <c r="AR6" s="65" t="str">
        <f>IF(AR8="-","【-】","【"&amp;SUBSTITUTE(TEXT(AR8,"#,##0.0"),"-","△")&amp;"】")</f>
        <v>【98.4】</v>
      </c>
      <c r="AS6" s="65">
        <f>IF(AS8="-",NA(),AS8)</f>
        <v>57.6</v>
      </c>
      <c r="AT6" s="65">
        <f t="shared" ref="AT6:BB6" si="5">IF(AT8="-",NA(),AT8)</f>
        <v>55.8</v>
      </c>
      <c r="AU6" s="65">
        <f t="shared" si="5"/>
        <v>50.9</v>
      </c>
      <c r="AV6" s="65">
        <f t="shared" si="5"/>
        <v>53.3</v>
      </c>
      <c r="AW6" s="65">
        <f t="shared" si="5"/>
        <v>55.4</v>
      </c>
      <c r="AX6" s="65">
        <f t="shared" si="5"/>
        <v>69.599999999999994</v>
      </c>
      <c r="AY6" s="65">
        <f t="shared" si="5"/>
        <v>69.599999999999994</v>
      </c>
      <c r="AZ6" s="65">
        <f t="shared" si="5"/>
        <v>69.099999999999994</v>
      </c>
      <c r="BA6" s="65">
        <f t="shared" si="5"/>
        <v>69.8</v>
      </c>
      <c r="BB6" s="65">
        <f t="shared" si="5"/>
        <v>69.400000000000006</v>
      </c>
      <c r="BC6" s="65" t="str">
        <f>IF(BC8="-","【-】","【"&amp;SUBSTITUTE(TEXT(BC8,"#,##0.0"),"-","△")&amp;"】")</f>
        <v>【89.5】</v>
      </c>
      <c r="BD6" s="65">
        <f>IF(BD8="-",NA(),BD8)</f>
        <v>65.7</v>
      </c>
      <c r="BE6" s="65">
        <f t="shared" ref="BE6:BM6" si="6">IF(BE8="-",NA(),BE8)</f>
        <v>172.1</v>
      </c>
      <c r="BF6" s="65">
        <f t="shared" si="6"/>
        <v>214.7</v>
      </c>
      <c r="BG6" s="65">
        <f t="shared" si="6"/>
        <v>164.9</v>
      </c>
      <c r="BH6" s="65">
        <f t="shared" si="6"/>
        <v>157.9</v>
      </c>
      <c r="BI6" s="65">
        <f t="shared" si="6"/>
        <v>146.1</v>
      </c>
      <c r="BJ6" s="65">
        <f t="shared" si="6"/>
        <v>153.30000000000001</v>
      </c>
      <c r="BK6" s="65">
        <f t="shared" si="6"/>
        <v>145.30000000000001</v>
      </c>
      <c r="BL6" s="65">
        <f t="shared" si="6"/>
        <v>184.4</v>
      </c>
      <c r="BM6" s="65">
        <f t="shared" si="6"/>
        <v>163.19999999999999</v>
      </c>
      <c r="BN6" s="65" t="str">
        <f>IF(BN8="-","【-】","【"&amp;SUBSTITUTE(TEXT(BN8,"#,##0.0"),"-","△")&amp;"】")</f>
        <v>【63.6】</v>
      </c>
      <c r="BO6" s="65">
        <f>IF(BO8="-",NA(),BO8)</f>
        <v>67</v>
      </c>
      <c r="BP6" s="65">
        <f t="shared" ref="BP6:BX6" si="7">IF(BP8="-",NA(),BP8)</f>
        <v>65.3</v>
      </c>
      <c r="BQ6" s="65">
        <f t="shared" si="7"/>
        <v>62.1</v>
      </c>
      <c r="BR6" s="65">
        <f t="shared" si="7"/>
        <v>78.599999999999994</v>
      </c>
      <c r="BS6" s="65">
        <f t="shared" si="7"/>
        <v>78.599999999999994</v>
      </c>
      <c r="BT6" s="65">
        <f t="shared" si="7"/>
        <v>72.3</v>
      </c>
      <c r="BU6" s="65">
        <f t="shared" si="7"/>
        <v>74.2</v>
      </c>
      <c r="BV6" s="65">
        <f t="shared" si="7"/>
        <v>73.599999999999994</v>
      </c>
      <c r="BW6" s="65">
        <f t="shared" si="7"/>
        <v>74.8</v>
      </c>
      <c r="BX6" s="65">
        <f t="shared" si="7"/>
        <v>73.400000000000006</v>
      </c>
      <c r="BY6" s="65" t="str">
        <f>IF(BY8="-","【-】","【"&amp;SUBSTITUTE(TEXT(BY8,"#,##0.0"),"-","△")&amp;"】")</f>
        <v>【74.2】</v>
      </c>
      <c r="BZ6" s="66">
        <f>IF(BZ8="-",NA(),BZ8)</f>
        <v>13746</v>
      </c>
      <c r="CA6" s="66">
        <f t="shared" ref="CA6:CI6" si="8">IF(CA8="-",NA(),CA8)</f>
        <v>13992</v>
      </c>
      <c r="CB6" s="66">
        <f t="shared" si="8"/>
        <v>14264</v>
      </c>
      <c r="CC6" s="66">
        <f t="shared" si="8"/>
        <v>14343</v>
      </c>
      <c r="CD6" s="66">
        <f t="shared" si="8"/>
        <v>15445</v>
      </c>
      <c r="CE6" s="66">
        <f t="shared" si="8"/>
        <v>18124</v>
      </c>
      <c r="CF6" s="66">
        <f t="shared" si="8"/>
        <v>18742</v>
      </c>
      <c r="CG6" s="66">
        <f t="shared" si="8"/>
        <v>19795</v>
      </c>
      <c r="CH6" s="66">
        <f t="shared" si="8"/>
        <v>20395</v>
      </c>
      <c r="CI6" s="66">
        <f t="shared" si="8"/>
        <v>20681</v>
      </c>
      <c r="CJ6" s="65" t="str">
        <f>IF(CJ8="-","【-】","【"&amp;SUBSTITUTE(TEXT(CJ8,"#,##0"),"-","△")&amp;"】")</f>
        <v>【49,667】</v>
      </c>
      <c r="CK6" s="66">
        <f>IF(CK8="-",NA(),CK8)</f>
        <v>10959</v>
      </c>
      <c r="CL6" s="66">
        <f t="shared" ref="CL6:CT6" si="9">IF(CL8="-",NA(),CL8)</f>
        <v>11678</v>
      </c>
      <c r="CM6" s="66">
        <f t="shared" si="9"/>
        <v>12046</v>
      </c>
      <c r="CN6" s="66">
        <f t="shared" si="9"/>
        <v>12438</v>
      </c>
      <c r="CO6" s="66">
        <f t="shared" si="9"/>
        <v>11191</v>
      </c>
      <c r="CP6" s="66">
        <f t="shared" si="9"/>
        <v>8856</v>
      </c>
      <c r="CQ6" s="66">
        <f t="shared" si="9"/>
        <v>8812</v>
      </c>
      <c r="CR6" s="66">
        <f t="shared" si="9"/>
        <v>8588</v>
      </c>
      <c r="CS6" s="66">
        <f t="shared" si="9"/>
        <v>8536</v>
      </c>
      <c r="CT6" s="66">
        <f t="shared" si="9"/>
        <v>8502</v>
      </c>
      <c r="CU6" s="65" t="str">
        <f>IF(CU8="-","【-】","【"&amp;SUBSTITUTE(TEXT(CU8,"#,##0"),"-","△")&amp;"】")</f>
        <v>【13,758】</v>
      </c>
      <c r="CV6" s="65">
        <f>IF(CV8="-",NA(),CV8)</f>
        <v>129.5</v>
      </c>
      <c r="CW6" s="65">
        <f t="shared" ref="CW6:DE6" si="10">IF(CW8="-",NA(),CW8)</f>
        <v>130.5</v>
      </c>
      <c r="CX6" s="65">
        <f t="shared" si="10"/>
        <v>137.1</v>
      </c>
      <c r="CY6" s="65">
        <f t="shared" si="10"/>
        <v>140.30000000000001</v>
      </c>
      <c r="CZ6" s="65">
        <f t="shared" si="10"/>
        <v>133.30000000000001</v>
      </c>
      <c r="DA6" s="65">
        <f t="shared" si="10"/>
        <v>86</v>
      </c>
      <c r="DB6" s="65">
        <f t="shared" si="10"/>
        <v>84.5</v>
      </c>
      <c r="DC6" s="65">
        <f t="shared" si="10"/>
        <v>84.4</v>
      </c>
      <c r="DD6" s="65">
        <f t="shared" si="10"/>
        <v>84.6</v>
      </c>
      <c r="DE6" s="65">
        <f t="shared" si="10"/>
        <v>85.6</v>
      </c>
      <c r="DF6" s="65" t="str">
        <f>IF(DF8="-","【-】","【"&amp;SUBSTITUTE(TEXT(DF8,"#,##0.0"),"-","△")&amp;"】")</f>
        <v>【55.2】</v>
      </c>
      <c r="DG6" s="65">
        <f>IF(DG8="-",NA(),DG8)</f>
        <v>17.2</v>
      </c>
      <c r="DH6" s="65">
        <f t="shared" ref="DH6:DP6" si="11">IF(DH8="-",NA(),DH8)</f>
        <v>16.8</v>
      </c>
      <c r="DI6" s="65">
        <f t="shared" si="11"/>
        <v>18.600000000000001</v>
      </c>
      <c r="DJ6" s="65">
        <f t="shared" si="11"/>
        <v>19.2</v>
      </c>
      <c r="DK6" s="65">
        <f t="shared" si="11"/>
        <v>16.2</v>
      </c>
      <c r="DL6" s="65">
        <f t="shared" si="11"/>
        <v>10.7</v>
      </c>
      <c r="DM6" s="65">
        <f t="shared" si="11"/>
        <v>9.9</v>
      </c>
      <c r="DN6" s="65">
        <f t="shared" si="11"/>
        <v>9</v>
      </c>
      <c r="DO6" s="65">
        <f t="shared" si="11"/>
        <v>8.4</v>
      </c>
      <c r="DP6" s="65">
        <f t="shared" si="11"/>
        <v>8.1</v>
      </c>
      <c r="DQ6" s="65" t="str">
        <f>IF(DQ8="-","【-】","【"&amp;SUBSTITUTE(TEXT(DQ8,"#,##0.0"),"-","△")&amp;"】")</f>
        <v>【24.1】</v>
      </c>
      <c r="DR6" s="65">
        <f>IF(DR8="-",NA(),DR8)</f>
        <v>71.099999999999994</v>
      </c>
      <c r="DS6" s="65">
        <f t="shared" ref="DS6:EA6" si="12">IF(DS8="-",NA(),DS8)</f>
        <v>72.5</v>
      </c>
      <c r="DT6" s="65">
        <f t="shared" si="12"/>
        <v>74.8</v>
      </c>
      <c r="DU6" s="65">
        <f t="shared" si="12"/>
        <v>76.5</v>
      </c>
      <c r="DV6" s="65">
        <f t="shared" si="12"/>
        <v>77.900000000000006</v>
      </c>
      <c r="DW6" s="65">
        <f t="shared" si="12"/>
        <v>37.4</v>
      </c>
      <c r="DX6" s="65">
        <f t="shared" si="12"/>
        <v>39</v>
      </c>
      <c r="DY6" s="65">
        <f t="shared" si="12"/>
        <v>43.7</v>
      </c>
      <c r="DZ6" s="65">
        <f t="shared" si="12"/>
        <v>44.3</v>
      </c>
      <c r="EA6" s="65">
        <f t="shared" si="12"/>
        <v>46.7</v>
      </c>
      <c r="EB6" s="65" t="str">
        <f>IF(EB8="-","【-】","【"&amp;SUBSTITUTE(TEXT(EB8,"#,##0.0"),"-","△")&amp;"】")</f>
        <v>【50.7】</v>
      </c>
      <c r="EC6" s="65">
        <f>IF(EC8="-",NA(),EC8)</f>
        <v>72.3</v>
      </c>
      <c r="ED6" s="65">
        <f t="shared" ref="ED6:EL6" si="13">IF(ED8="-",NA(),ED8)</f>
        <v>72.099999999999994</v>
      </c>
      <c r="EE6" s="65">
        <f t="shared" si="13"/>
        <v>64.099999999999994</v>
      </c>
      <c r="EF6" s="65">
        <f t="shared" si="13"/>
        <v>64.8</v>
      </c>
      <c r="EG6" s="65">
        <f t="shared" si="13"/>
        <v>67.599999999999994</v>
      </c>
      <c r="EH6" s="65">
        <f t="shared" si="13"/>
        <v>51.4</v>
      </c>
      <c r="EI6" s="65">
        <f t="shared" si="13"/>
        <v>52.4</v>
      </c>
      <c r="EJ6" s="65">
        <f t="shared" si="13"/>
        <v>59.8</v>
      </c>
      <c r="EK6" s="65">
        <f t="shared" si="13"/>
        <v>61.8</v>
      </c>
      <c r="EL6" s="65">
        <f t="shared" si="13"/>
        <v>66.3</v>
      </c>
      <c r="EM6" s="65" t="str">
        <f>IF(EM8="-","【-】","【"&amp;SUBSTITUTE(TEXT(EM8,"#,##0.0"),"-","△")&amp;"】")</f>
        <v>【65.7】</v>
      </c>
      <c r="EN6" s="66">
        <f>IF(EN8="-",NA(),EN8)</f>
        <v>20516141</v>
      </c>
      <c r="EO6" s="66">
        <f t="shared" ref="EO6:EW6" si="14">IF(EO8="-",NA(),EO8)</f>
        <v>20515558</v>
      </c>
      <c r="EP6" s="66">
        <f t="shared" si="14"/>
        <v>19612583</v>
      </c>
      <c r="EQ6" s="66">
        <f t="shared" si="14"/>
        <v>21099161</v>
      </c>
      <c r="ER6" s="66">
        <f t="shared" si="14"/>
        <v>21211573</v>
      </c>
      <c r="ES6" s="66">
        <f t="shared" si="14"/>
        <v>22744336</v>
      </c>
      <c r="ET6" s="66">
        <f t="shared" si="14"/>
        <v>23558262</v>
      </c>
      <c r="EU6" s="66">
        <f t="shared" si="14"/>
        <v>24879291</v>
      </c>
      <c r="EV6" s="66">
        <f t="shared" si="14"/>
        <v>26363375</v>
      </c>
      <c r="EW6" s="66">
        <f t="shared" si="14"/>
        <v>26996532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70009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9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精神科病院</v>
      </c>
      <c r="N7" s="63" t="str">
        <f>N8</f>
        <v>精神病院</v>
      </c>
      <c r="O7" s="63"/>
      <c r="P7" s="63" t="str">
        <f>P8</f>
        <v>直営</v>
      </c>
      <c r="Q7" s="64">
        <f t="shared" si="15"/>
        <v>3</v>
      </c>
      <c r="R7" s="63" t="str">
        <f t="shared" si="15"/>
        <v>-</v>
      </c>
      <c r="S7" s="63" t="str">
        <f t="shared" si="15"/>
        <v>-</v>
      </c>
      <c r="T7" s="63" t="str">
        <f t="shared" si="15"/>
        <v>-</v>
      </c>
      <c r="U7" s="64">
        <f>U8</f>
        <v>1938559</v>
      </c>
      <c r="V7" s="64">
        <f>V8</f>
        <v>13431</v>
      </c>
      <c r="W7" s="63" t="str">
        <f>W8</f>
        <v>非該当</v>
      </c>
      <c r="X7" s="63" t="str">
        <f t="shared" si="15"/>
        <v>１５：１</v>
      </c>
      <c r="Y7" s="64" t="str">
        <f t="shared" si="15"/>
        <v>-</v>
      </c>
      <c r="Z7" s="64" t="str">
        <f t="shared" si="15"/>
        <v>-</v>
      </c>
      <c r="AA7" s="64" t="str">
        <f t="shared" si="15"/>
        <v>-</v>
      </c>
      <c r="AB7" s="64">
        <f t="shared" si="15"/>
        <v>199</v>
      </c>
      <c r="AC7" s="64" t="str">
        <f t="shared" si="15"/>
        <v>-</v>
      </c>
      <c r="AD7" s="64">
        <f t="shared" si="15"/>
        <v>199</v>
      </c>
      <c r="AE7" s="64" t="str">
        <f t="shared" si="15"/>
        <v>-</v>
      </c>
      <c r="AF7" s="64" t="str">
        <f t="shared" si="15"/>
        <v>-</v>
      </c>
      <c r="AG7" s="64" t="str">
        <f t="shared" si="15"/>
        <v>-</v>
      </c>
      <c r="AH7" s="65">
        <f>AH8</f>
        <v>100.2</v>
      </c>
      <c r="AI7" s="65">
        <f t="shared" ref="AI7:AQ7" si="16">AI8</f>
        <v>102.3</v>
      </c>
      <c r="AJ7" s="65">
        <f t="shared" si="16"/>
        <v>111.3</v>
      </c>
      <c r="AK7" s="65">
        <f t="shared" si="16"/>
        <v>103</v>
      </c>
      <c r="AL7" s="65">
        <f t="shared" si="16"/>
        <v>125.4</v>
      </c>
      <c r="AM7" s="65">
        <f t="shared" si="16"/>
        <v>99.8</v>
      </c>
      <c r="AN7" s="65">
        <f t="shared" si="16"/>
        <v>100</v>
      </c>
      <c r="AO7" s="65">
        <f t="shared" si="16"/>
        <v>101.3</v>
      </c>
      <c r="AP7" s="65">
        <f t="shared" si="16"/>
        <v>101.1</v>
      </c>
      <c r="AQ7" s="65">
        <f t="shared" si="16"/>
        <v>101.2</v>
      </c>
      <c r="AR7" s="65"/>
      <c r="AS7" s="65">
        <f>AS8</f>
        <v>57.6</v>
      </c>
      <c r="AT7" s="65">
        <f t="shared" ref="AT7:BB7" si="17">AT8</f>
        <v>55.8</v>
      </c>
      <c r="AU7" s="65">
        <f t="shared" si="17"/>
        <v>50.9</v>
      </c>
      <c r="AV7" s="65">
        <f t="shared" si="17"/>
        <v>53.3</v>
      </c>
      <c r="AW7" s="65">
        <f t="shared" si="17"/>
        <v>55.4</v>
      </c>
      <c r="AX7" s="65">
        <f t="shared" si="17"/>
        <v>69.599999999999994</v>
      </c>
      <c r="AY7" s="65">
        <f t="shared" si="17"/>
        <v>69.599999999999994</v>
      </c>
      <c r="AZ7" s="65">
        <f t="shared" si="17"/>
        <v>69.099999999999994</v>
      </c>
      <c r="BA7" s="65">
        <f t="shared" si="17"/>
        <v>69.8</v>
      </c>
      <c r="BB7" s="65">
        <f t="shared" si="17"/>
        <v>69.400000000000006</v>
      </c>
      <c r="BC7" s="65"/>
      <c r="BD7" s="65">
        <f>BD8</f>
        <v>65.7</v>
      </c>
      <c r="BE7" s="65">
        <f t="shared" ref="BE7:BM7" si="18">BE8</f>
        <v>172.1</v>
      </c>
      <c r="BF7" s="65">
        <f t="shared" si="18"/>
        <v>214.7</v>
      </c>
      <c r="BG7" s="65">
        <f t="shared" si="18"/>
        <v>164.9</v>
      </c>
      <c r="BH7" s="65">
        <f t="shared" si="18"/>
        <v>157.9</v>
      </c>
      <c r="BI7" s="65">
        <f t="shared" si="18"/>
        <v>146.1</v>
      </c>
      <c r="BJ7" s="65">
        <f t="shared" si="18"/>
        <v>153.30000000000001</v>
      </c>
      <c r="BK7" s="65">
        <f t="shared" si="18"/>
        <v>145.30000000000001</v>
      </c>
      <c r="BL7" s="65">
        <f t="shared" si="18"/>
        <v>184.4</v>
      </c>
      <c r="BM7" s="65">
        <f t="shared" si="18"/>
        <v>163.19999999999999</v>
      </c>
      <c r="BN7" s="65"/>
      <c r="BO7" s="65">
        <f>BO8</f>
        <v>67</v>
      </c>
      <c r="BP7" s="65">
        <f t="shared" ref="BP7:BX7" si="19">BP8</f>
        <v>65.3</v>
      </c>
      <c r="BQ7" s="65">
        <f t="shared" si="19"/>
        <v>62.1</v>
      </c>
      <c r="BR7" s="65">
        <f t="shared" si="19"/>
        <v>78.599999999999994</v>
      </c>
      <c r="BS7" s="65">
        <f t="shared" si="19"/>
        <v>78.599999999999994</v>
      </c>
      <c r="BT7" s="65">
        <f t="shared" si="19"/>
        <v>72.3</v>
      </c>
      <c r="BU7" s="65">
        <f t="shared" si="19"/>
        <v>74.2</v>
      </c>
      <c r="BV7" s="65">
        <f t="shared" si="19"/>
        <v>73.599999999999994</v>
      </c>
      <c r="BW7" s="65">
        <f t="shared" si="19"/>
        <v>74.8</v>
      </c>
      <c r="BX7" s="65">
        <f t="shared" si="19"/>
        <v>73.400000000000006</v>
      </c>
      <c r="BY7" s="65"/>
      <c r="BZ7" s="66">
        <f>BZ8</f>
        <v>13746</v>
      </c>
      <c r="CA7" s="66">
        <f t="shared" ref="CA7:CI7" si="20">CA8</f>
        <v>13992</v>
      </c>
      <c r="CB7" s="66">
        <f t="shared" si="20"/>
        <v>14264</v>
      </c>
      <c r="CC7" s="66">
        <f t="shared" si="20"/>
        <v>14343</v>
      </c>
      <c r="CD7" s="66">
        <f t="shared" si="20"/>
        <v>15445</v>
      </c>
      <c r="CE7" s="66">
        <f t="shared" si="20"/>
        <v>18124</v>
      </c>
      <c r="CF7" s="66">
        <f t="shared" si="20"/>
        <v>18742</v>
      </c>
      <c r="CG7" s="66">
        <f t="shared" si="20"/>
        <v>19795</v>
      </c>
      <c r="CH7" s="66">
        <f t="shared" si="20"/>
        <v>20395</v>
      </c>
      <c r="CI7" s="66">
        <f t="shared" si="20"/>
        <v>20681</v>
      </c>
      <c r="CJ7" s="65"/>
      <c r="CK7" s="66">
        <f>CK8</f>
        <v>10959</v>
      </c>
      <c r="CL7" s="66">
        <f t="shared" ref="CL7:CT7" si="21">CL8</f>
        <v>11678</v>
      </c>
      <c r="CM7" s="66">
        <f t="shared" si="21"/>
        <v>12046</v>
      </c>
      <c r="CN7" s="66">
        <f t="shared" si="21"/>
        <v>12438</v>
      </c>
      <c r="CO7" s="66">
        <f t="shared" si="21"/>
        <v>11191</v>
      </c>
      <c r="CP7" s="66">
        <f t="shared" si="21"/>
        <v>8856</v>
      </c>
      <c r="CQ7" s="66">
        <f t="shared" si="21"/>
        <v>8812</v>
      </c>
      <c r="CR7" s="66">
        <f t="shared" si="21"/>
        <v>8588</v>
      </c>
      <c r="CS7" s="66">
        <f t="shared" si="21"/>
        <v>8536</v>
      </c>
      <c r="CT7" s="66">
        <f t="shared" si="21"/>
        <v>8502</v>
      </c>
      <c r="CU7" s="65"/>
      <c r="CV7" s="65">
        <f>CV8</f>
        <v>129.5</v>
      </c>
      <c r="CW7" s="65">
        <f t="shared" ref="CW7:DE7" si="22">CW8</f>
        <v>130.5</v>
      </c>
      <c r="CX7" s="65">
        <f t="shared" si="22"/>
        <v>137.1</v>
      </c>
      <c r="CY7" s="65">
        <f t="shared" si="22"/>
        <v>140.30000000000001</v>
      </c>
      <c r="CZ7" s="65">
        <f t="shared" si="22"/>
        <v>133.30000000000001</v>
      </c>
      <c r="DA7" s="65">
        <f t="shared" si="22"/>
        <v>86</v>
      </c>
      <c r="DB7" s="65">
        <f t="shared" si="22"/>
        <v>84.5</v>
      </c>
      <c r="DC7" s="65">
        <f t="shared" si="22"/>
        <v>84.4</v>
      </c>
      <c r="DD7" s="65">
        <f t="shared" si="22"/>
        <v>84.6</v>
      </c>
      <c r="DE7" s="65">
        <f t="shared" si="22"/>
        <v>85.6</v>
      </c>
      <c r="DF7" s="65"/>
      <c r="DG7" s="65">
        <f>DG8</f>
        <v>17.2</v>
      </c>
      <c r="DH7" s="65">
        <f t="shared" ref="DH7:DP7" si="23">DH8</f>
        <v>16.8</v>
      </c>
      <c r="DI7" s="65">
        <f t="shared" si="23"/>
        <v>18.600000000000001</v>
      </c>
      <c r="DJ7" s="65">
        <f t="shared" si="23"/>
        <v>19.2</v>
      </c>
      <c r="DK7" s="65">
        <f t="shared" si="23"/>
        <v>16.2</v>
      </c>
      <c r="DL7" s="65">
        <f t="shared" si="23"/>
        <v>10.7</v>
      </c>
      <c r="DM7" s="65">
        <f t="shared" si="23"/>
        <v>9.9</v>
      </c>
      <c r="DN7" s="65">
        <f t="shared" si="23"/>
        <v>9</v>
      </c>
      <c r="DO7" s="65">
        <f t="shared" si="23"/>
        <v>8.4</v>
      </c>
      <c r="DP7" s="65">
        <f t="shared" si="23"/>
        <v>8.1</v>
      </c>
      <c r="DQ7" s="65"/>
      <c r="DR7" s="65">
        <f>DR8</f>
        <v>71.099999999999994</v>
      </c>
      <c r="DS7" s="65">
        <f t="shared" ref="DS7:EA7" si="24">DS8</f>
        <v>72.5</v>
      </c>
      <c r="DT7" s="65">
        <f t="shared" si="24"/>
        <v>74.8</v>
      </c>
      <c r="DU7" s="65">
        <f t="shared" si="24"/>
        <v>76.5</v>
      </c>
      <c r="DV7" s="65">
        <f t="shared" si="24"/>
        <v>77.900000000000006</v>
      </c>
      <c r="DW7" s="65">
        <f t="shared" si="24"/>
        <v>37.4</v>
      </c>
      <c r="DX7" s="65">
        <f t="shared" si="24"/>
        <v>39</v>
      </c>
      <c r="DY7" s="65">
        <f t="shared" si="24"/>
        <v>43.7</v>
      </c>
      <c r="DZ7" s="65">
        <f t="shared" si="24"/>
        <v>44.3</v>
      </c>
      <c r="EA7" s="65">
        <f t="shared" si="24"/>
        <v>46.7</v>
      </c>
      <c r="EB7" s="65"/>
      <c r="EC7" s="65">
        <f>EC8</f>
        <v>72.3</v>
      </c>
      <c r="ED7" s="65">
        <f t="shared" ref="ED7:EL7" si="25">ED8</f>
        <v>72.099999999999994</v>
      </c>
      <c r="EE7" s="65">
        <f t="shared" si="25"/>
        <v>64.099999999999994</v>
      </c>
      <c r="EF7" s="65">
        <f t="shared" si="25"/>
        <v>64.8</v>
      </c>
      <c r="EG7" s="65">
        <f t="shared" si="25"/>
        <v>67.599999999999994</v>
      </c>
      <c r="EH7" s="65">
        <f t="shared" si="25"/>
        <v>51.4</v>
      </c>
      <c r="EI7" s="65">
        <f t="shared" si="25"/>
        <v>52.4</v>
      </c>
      <c r="EJ7" s="65">
        <f t="shared" si="25"/>
        <v>59.8</v>
      </c>
      <c r="EK7" s="65">
        <f t="shared" si="25"/>
        <v>61.8</v>
      </c>
      <c r="EL7" s="65">
        <f t="shared" si="25"/>
        <v>66.3</v>
      </c>
      <c r="EM7" s="65"/>
      <c r="EN7" s="66">
        <f>EN8</f>
        <v>20516141</v>
      </c>
      <c r="EO7" s="66">
        <f t="shared" ref="EO7:EW7" si="26">EO8</f>
        <v>20515558</v>
      </c>
      <c r="EP7" s="66">
        <f t="shared" si="26"/>
        <v>19612583</v>
      </c>
      <c r="EQ7" s="66">
        <f t="shared" si="26"/>
        <v>21099161</v>
      </c>
      <c r="ER7" s="66">
        <f t="shared" si="26"/>
        <v>21211573</v>
      </c>
      <c r="ES7" s="66">
        <f t="shared" si="26"/>
        <v>22744336</v>
      </c>
      <c r="ET7" s="66">
        <f t="shared" si="26"/>
        <v>23558262</v>
      </c>
      <c r="EU7" s="66">
        <f t="shared" si="26"/>
        <v>24879291</v>
      </c>
      <c r="EV7" s="66">
        <f t="shared" si="26"/>
        <v>26363375</v>
      </c>
      <c r="EW7" s="66">
        <f t="shared" si="26"/>
        <v>26996532</v>
      </c>
      <c r="EX7" s="66"/>
    </row>
    <row r="8" spans="1:154" s="67" customFormat="1">
      <c r="A8" s="48"/>
      <c r="B8" s="68">
        <v>2016</v>
      </c>
      <c r="C8" s="68">
        <v>70009</v>
      </c>
      <c r="D8" s="68">
        <v>46</v>
      </c>
      <c r="E8" s="68">
        <v>6</v>
      </c>
      <c r="F8" s="68">
        <v>0</v>
      </c>
      <c r="G8" s="68">
        <v>9</v>
      </c>
      <c r="H8" s="68" t="s">
        <v>123</v>
      </c>
      <c r="I8" s="68" t="s">
        <v>123</v>
      </c>
      <c r="J8" s="68" t="s">
        <v>124</v>
      </c>
      <c r="K8" s="68" t="s">
        <v>125</v>
      </c>
      <c r="L8" s="68" t="s">
        <v>126</v>
      </c>
      <c r="M8" s="68" t="s">
        <v>127</v>
      </c>
      <c r="N8" s="68" t="s">
        <v>128</v>
      </c>
      <c r="O8" s="68"/>
      <c r="P8" s="68" t="s">
        <v>129</v>
      </c>
      <c r="Q8" s="69">
        <v>3</v>
      </c>
      <c r="R8" s="68" t="s">
        <v>130</v>
      </c>
      <c r="S8" s="68" t="s">
        <v>130</v>
      </c>
      <c r="T8" s="68" t="s">
        <v>130</v>
      </c>
      <c r="U8" s="69">
        <v>1938559</v>
      </c>
      <c r="V8" s="69">
        <v>13431</v>
      </c>
      <c r="W8" s="68" t="s">
        <v>131</v>
      </c>
      <c r="X8" s="70" t="s">
        <v>132</v>
      </c>
      <c r="Y8" s="69" t="s">
        <v>130</v>
      </c>
      <c r="Z8" s="69" t="s">
        <v>130</v>
      </c>
      <c r="AA8" s="69" t="s">
        <v>130</v>
      </c>
      <c r="AB8" s="69">
        <v>199</v>
      </c>
      <c r="AC8" s="69" t="s">
        <v>130</v>
      </c>
      <c r="AD8" s="69">
        <v>199</v>
      </c>
      <c r="AE8" s="69" t="s">
        <v>130</v>
      </c>
      <c r="AF8" s="69" t="s">
        <v>130</v>
      </c>
      <c r="AG8" s="69" t="s">
        <v>130</v>
      </c>
      <c r="AH8" s="71">
        <v>100.2</v>
      </c>
      <c r="AI8" s="71">
        <v>102.3</v>
      </c>
      <c r="AJ8" s="71">
        <v>111.3</v>
      </c>
      <c r="AK8" s="71">
        <v>103</v>
      </c>
      <c r="AL8" s="71">
        <v>125.4</v>
      </c>
      <c r="AM8" s="71">
        <v>99.8</v>
      </c>
      <c r="AN8" s="71">
        <v>100</v>
      </c>
      <c r="AO8" s="71">
        <v>101.3</v>
      </c>
      <c r="AP8" s="71">
        <v>101.1</v>
      </c>
      <c r="AQ8" s="71">
        <v>101.2</v>
      </c>
      <c r="AR8" s="71">
        <v>98.4</v>
      </c>
      <c r="AS8" s="71">
        <v>57.6</v>
      </c>
      <c r="AT8" s="71">
        <v>55.8</v>
      </c>
      <c r="AU8" s="71">
        <v>50.9</v>
      </c>
      <c r="AV8" s="71">
        <v>53.3</v>
      </c>
      <c r="AW8" s="71">
        <v>55.4</v>
      </c>
      <c r="AX8" s="71">
        <v>69.599999999999994</v>
      </c>
      <c r="AY8" s="71">
        <v>69.599999999999994</v>
      </c>
      <c r="AZ8" s="71">
        <v>69.099999999999994</v>
      </c>
      <c r="BA8" s="71">
        <v>69.8</v>
      </c>
      <c r="BB8" s="71">
        <v>69.400000000000006</v>
      </c>
      <c r="BC8" s="71">
        <v>89.5</v>
      </c>
      <c r="BD8" s="72">
        <v>65.7</v>
      </c>
      <c r="BE8" s="72">
        <v>172.1</v>
      </c>
      <c r="BF8" s="72">
        <v>214.7</v>
      </c>
      <c r="BG8" s="72">
        <v>164.9</v>
      </c>
      <c r="BH8" s="72">
        <v>157.9</v>
      </c>
      <c r="BI8" s="72">
        <v>146.1</v>
      </c>
      <c r="BJ8" s="72">
        <v>153.30000000000001</v>
      </c>
      <c r="BK8" s="72">
        <v>145.30000000000001</v>
      </c>
      <c r="BL8" s="72">
        <v>184.4</v>
      </c>
      <c r="BM8" s="72">
        <v>163.19999999999999</v>
      </c>
      <c r="BN8" s="72">
        <v>63.6</v>
      </c>
      <c r="BO8" s="71">
        <v>67</v>
      </c>
      <c r="BP8" s="71">
        <v>65.3</v>
      </c>
      <c r="BQ8" s="71">
        <v>62.1</v>
      </c>
      <c r="BR8" s="71">
        <v>78.599999999999994</v>
      </c>
      <c r="BS8" s="71">
        <v>78.599999999999994</v>
      </c>
      <c r="BT8" s="71">
        <v>72.3</v>
      </c>
      <c r="BU8" s="71">
        <v>74.2</v>
      </c>
      <c r="BV8" s="71">
        <v>73.599999999999994</v>
      </c>
      <c r="BW8" s="71">
        <v>74.8</v>
      </c>
      <c r="BX8" s="71">
        <v>73.400000000000006</v>
      </c>
      <c r="BY8" s="71">
        <v>74.2</v>
      </c>
      <c r="BZ8" s="72">
        <v>13746</v>
      </c>
      <c r="CA8" s="72">
        <v>13992</v>
      </c>
      <c r="CB8" s="72">
        <v>14264</v>
      </c>
      <c r="CC8" s="72">
        <v>14343</v>
      </c>
      <c r="CD8" s="72">
        <v>15445</v>
      </c>
      <c r="CE8" s="72">
        <v>18124</v>
      </c>
      <c r="CF8" s="72">
        <v>18742</v>
      </c>
      <c r="CG8" s="72">
        <v>19795</v>
      </c>
      <c r="CH8" s="72">
        <v>20395</v>
      </c>
      <c r="CI8" s="72">
        <v>20681</v>
      </c>
      <c r="CJ8" s="71">
        <v>49667</v>
      </c>
      <c r="CK8" s="72">
        <v>10959</v>
      </c>
      <c r="CL8" s="72">
        <v>11678</v>
      </c>
      <c r="CM8" s="72">
        <v>12046</v>
      </c>
      <c r="CN8" s="72">
        <v>12438</v>
      </c>
      <c r="CO8" s="72">
        <v>11191</v>
      </c>
      <c r="CP8" s="72">
        <v>8856</v>
      </c>
      <c r="CQ8" s="72">
        <v>8812</v>
      </c>
      <c r="CR8" s="72">
        <v>8588</v>
      </c>
      <c r="CS8" s="72">
        <v>8536</v>
      </c>
      <c r="CT8" s="72">
        <v>8502</v>
      </c>
      <c r="CU8" s="71">
        <v>13758</v>
      </c>
      <c r="CV8" s="72">
        <v>129.5</v>
      </c>
      <c r="CW8" s="72">
        <v>130.5</v>
      </c>
      <c r="CX8" s="72">
        <v>137.1</v>
      </c>
      <c r="CY8" s="72">
        <v>140.30000000000001</v>
      </c>
      <c r="CZ8" s="72">
        <v>133.30000000000001</v>
      </c>
      <c r="DA8" s="72">
        <v>86</v>
      </c>
      <c r="DB8" s="72">
        <v>84.5</v>
      </c>
      <c r="DC8" s="72">
        <v>84.4</v>
      </c>
      <c r="DD8" s="72">
        <v>84.6</v>
      </c>
      <c r="DE8" s="72">
        <v>85.6</v>
      </c>
      <c r="DF8" s="72">
        <v>55.2</v>
      </c>
      <c r="DG8" s="72">
        <v>17.2</v>
      </c>
      <c r="DH8" s="72">
        <v>16.8</v>
      </c>
      <c r="DI8" s="72">
        <v>18.600000000000001</v>
      </c>
      <c r="DJ8" s="72">
        <v>19.2</v>
      </c>
      <c r="DK8" s="72">
        <v>16.2</v>
      </c>
      <c r="DL8" s="72">
        <v>10.7</v>
      </c>
      <c r="DM8" s="72">
        <v>9.9</v>
      </c>
      <c r="DN8" s="72">
        <v>9</v>
      </c>
      <c r="DO8" s="72">
        <v>8.4</v>
      </c>
      <c r="DP8" s="72">
        <v>8.1</v>
      </c>
      <c r="DQ8" s="72">
        <v>24.1</v>
      </c>
      <c r="DR8" s="71">
        <v>71.099999999999994</v>
      </c>
      <c r="DS8" s="71">
        <v>72.5</v>
      </c>
      <c r="DT8" s="71">
        <v>74.8</v>
      </c>
      <c r="DU8" s="71">
        <v>76.5</v>
      </c>
      <c r="DV8" s="71">
        <v>77.900000000000006</v>
      </c>
      <c r="DW8" s="71">
        <v>37.4</v>
      </c>
      <c r="DX8" s="71">
        <v>39</v>
      </c>
      <c r="DY8" s="71">
        <v>43.7</v>
      </c>
      <c r="DZ8" s="71">
        <v>44.3</v>
      </c>
      <c r="EA8" s="71">
        <v>46.7</v>
      </c>
      <c r="EB8" s="71">
        <v>50.7</v>
      </c>
      <c r="EC8" s="71">
        <v>72.3</v>
      </c>
      <c r="ED8" s="71">
        <v>72.099999999999994</v>
      </c>
      <c r="EE8" s="71">
        <v>64.099999999999994</v>
      </c>
      <c r="EF8" s="71">
        <v>64.8</v>
      </c>
      <c r="EG8" s="71">
        <v>67.599999999999994</v>
      </c>
      <c r="EH8" s="71">
        <v>51.4</v>
      </c>
      <c r="EI8" s="71">
        <v>52.4</v>
      </c>
      <c r="EJ8" s="71">
        <v>59.8</v>
      </c>
      <c r="EK8" s="71">
        <v>61.8</v>
      </c>
      <c r="EL8" s="71">
        <v>66.3</v>
      </c>
      <c r="EM8" s="71">
        <v>65.7</v>
      </c>
      <c r="EN8" s="72">
        <v>20516141</v>
      </c>
      <c r="EO8" s="72">
        <v>20515558</v>
      </c>
      <c r="EP8" s="72">
        <v>19612583</v>
      </c>
      <c r="EQ8" s="72">
        <v>21099161</v>
      </c>
      <c r="ER8" s="72">
        <v>21211573</v>
      </c>
      <c r="ES8" s="72">
        <v>22744336</v>
      </c>
      <c r="ET8" s="72">
        <v>23558262</v>
      </c>
      <c r="EU8" s="72">
        <v>24879291</v>
      </c>
      <c r="EV8" s="72">
        <v>26363375</v>
      </c>
      <c r="EW8" s="72">
        <v>26996532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133</v>
      </c>
      <c r="C10" s="77" t="s">
        <v>134</v>
      </c>
      <c r="D10" s="77" t="s">
        <v>135</v>
      </c>
      <c r="E10" s="77" t="s">
        <v>136</v>
      </c>
      <c r="F10" s="77" t="s">
        <v>137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138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2018-10-12T07:13:30Z</cp:lastPrinted>
  <dcterms:created xsi:type="dcterms:W3CDTF">2018-06-14T04:19:43Z</dcterms:created>
  <dcterms:modified xsi:type="dcterms:W3CDTF">2018-10-12T07:13:31Z</dcterms:modified>
  <cp:category/>
</cp:coreProperties>
</file>