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610" windowHeight="11640"/>
  </bookViews>
  <sheets>
    <sheet name="法適用_病院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LO79" i="4" s="1"/>
  <c r="EP7" i="5"/>
  <c r="KV79" i="4" s="1"/>
  <c r="EO7" i="5"/>
  <c r="EN7" i="5"/>
  <c r="JJ79" i="4" s="1"/>
  <c r="EL7" i="5"/>
  <c r="HM80" i="4" s="1"/>
  <c r="EK7" i="5"/>
  <c r="GT80" i="4" s="1"/>
  <c r="EJ7" i="5"/>
  <c r="EI7" i="5"/>
  <c r="FH80" i="4" s="1"/>
  <c r="EH7" i="5"/>
  <c r="EO80" i="4" s="1"/>
  <c r="EG7" i="5"/>
  <c r="HM79" i="4" s="1"/>
  <c r="EF7" i="5"/>
  <c r="EE7" i="5"/>
  <c r="ED7" i="5"/>
  <c r="FH79" i="4" s="1"/>
  <c r="EC7" i="5"/>
  <c r="EO79" i="4" s="1"/>
  <c r="EA7" i="5"/>
  <c r="DZ7" i="5"/>
  <c r="DY7" i="5"/>
  <c r="BG80" i="4" s="1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LJ55" i="4" s="1"/>
  <c r="DH7" i="5"/>
  <c r="KU55" i="4" s="1"/>
  <c r="DG7" i="5"/>
  <c r="KF55" i="4" s="1"/>
  <c r="DE7" i="5"/>
  <c r="DD7" i="5"/>
  <c r="IK56" i="4" s="1"/>
  <c r="DC7" i="5"/>
  <c r="HV56" i="4" s="1"/>
  <c r="DB7" i="5"/>
  <c r="HG56" i="4" s="1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FL55" i="4" s="1"/>
  <c r="CN7" i="5"/>
  <c r="CM7" i="5"/>
  <c r="EH55" i="4" s="1"/>
  <c r="CL7" i="5"/>
  <c r="DS55" i="4" s="1"/>
  <c r="CK7" i="5"/>
  <c r="DD55" i="4" s="1"/>
  <c r="CI7" i="5"/>
  <c r="CH7" i="5"/>
  <c r="CG7" i="5"/>
  <c r="AT56" i="4" s="1"/>
  <c r="CF7" i="5"/>
  <c r="AE56" i="4" s="1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BR7" i="5"/>
  <c r="BQ7" i="5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AV7" i="5"/>
  <c r="AU7" i="5"/>
  <c r="AT7" i="5"/>
  <c r="DS33" i="4" s="1"/>
  <c r="AS7" i="5"/>
  <c r="DD33" i="4" s="1"/>
  <c r="AQ7" i="5"/>
  <c r="AP7" i="5"/>
  <c r="BI34" i="4" s="1"/>
  <c r="AO7" i="5"/>
  <c r="AT34" i="4" s="1"/>
  <c r="AN7" i="5"/>
  <c r="AE34" i="4" s="1"/>
  <c r="AM7" i="5"/>
  <c r="AL7" i="5"/>
  <c r="AK7" i="5"/>
  <c r="BI33" i="4" s="1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LP10" i="4" s="1"/>
  <c r="AC6" i="5"/>
  <c r="JW10" i="4" s="1"/>
  <c r="AB6" i="5"/>
  <c r="AA6" i="5"/>
  <c r="Z6" i="5"/>
  <c r="Y6" i="5"/>
  <c r="X6" i="5"/>
  <c r="W6" i="5"/>
  <c r="CN12" i="4" s="1"/>
  <c r="V6" i="5"/>
  <c r="AU12" i="4" s="1"/>
  <c r="U6" i="5"/>
  <c r="B12" i="4" s="1"/>
  <c r="T6" i="5"/>
  <c r="S6" i="5"/>
  <c r="R6" i="5"/>
  <c r="Q6" i="5"/>
  <c r="P6" i="5"/>
  <c r="N6" i="5"/>
  <c r="EG8" i="4" s="1"/>
  <c r="M6" i="5"/>
  <c r="CN8" i="4" s="1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I90" i="4"/>
  <c r="F90" i="4"/>
  <c r="C90" i="4"/>
  <c r="B90" i="4"/>
  <c r="MH80" i="4"/>
  <c r="LO80" i="4"/>
  <c r="KV80" i="4"/>
  <c r="JJ80" i="4"/>
  <c r="GA80" i="4"/>
  <c r="CS80" i="4"/>
  <c r="BZ80" i="4"/>
  <c r="AN80" i="4"/>
  <c r="U80" i="4"/>
  <c r="MH79" i="4"/>
  <c r="KC79" i="4"/>
  <c r="GT79" i="4"/>
  <c r="GA79" i="4"/>
  <c r="CS79" i="4"/>
  <c r="BZ79" i="4"/>
  <c r="BG79" i="4"/>
  <c r="AN79" i="4"/>
  <c r="U79" i="4"/>
  <c r="MN56" i="4"/>
  <c r="LY56" i="4"/>
  <c r="LJ56" i="4"/>
  <c r="KU56" i="4"/>
  <c r="KF56" i="4"/>
  <c r="IZ56" i="4"/>
  <c r="GR56" i="4"/>
  <c r="EW56" i="4"/>
  <c r="EH56" i="4"/>
  <c r="DS56" i="4"/>
  <c r="BX56" i="4"/>
  <c r="BI56" i="4"/>
  <c r="P56" i="4"/>
  <c r="LY55" i="4"/>
  <c r="IZ55" i="4"/>
  <c r="HV55" i="4"/>
  <c r="HG55" i="4"/>
  <c r="GR55" i="4"/>
  <c r="EW55" i="4"/>
  <c r="BX55" i="4"/>
  <c r="BI55" i="4"/>
  <c r="AE55" i="4"/>
  <c r="P55" i="4"/>
  <c r="MN34" i="4"/>
  <c r="LJ34" i="4"/>
  <c r="KU34" i="4"/>
  <c r="KF34" i="4"/>
  <c r="IZ34" i="4"/>
  <c r="IK34" i="4"/>
  <c r="GR34" i="4"/>
  <c r="EH34" i="4"/>
  <c r="DS34" i="4"/>
  <c r="BX34" i="4"/>
  <c r="P34" i="4"/>
  <c r="MN33" i="4"/>
  <c r="LY33" i="4"/>
  <c r="LJ33" i="4"/>
  <c r="IZ33" i="4"/>
  <c r="HG33" i="4"/>
  <c r="GR33" i="4"/>
  <c r="FL33" i="4"/>
  <c r="EW33" i="4"/>
  <c r="EH33" i="4"/>
  <c r="BX33" i="4"/>
  <c r="AE33" i="4"/>
  <c r="P33" i="4"/>
  <c r="JW12" i="4"/>
  <c r="ID12" i="4"/>
  <c r="EG12" i="4"/>
  <c r="ID10" i="4"/>
  <c r="FZ10" i="4"/>
  <c r="EG10" i="4"/>
  <c r="CN10" i="4"/>
  <c r="AU10" i="4"/>
  <c r="B10" i="4"/>
  <c r="LP8" i="4"/>
  <c r="JW8" i="4"/>
  <c r="ID8" i="4"/>
  <c r="B8" i="4"/>
  <c r="B6" i="4"/>
  <c r="HM78" i="4" l="1"/>
  <c r="FL54" i="4"/>
  <c r="FL32" i="4"/>
  <c r="CS78" i="4"/>
  <c r="BX54" i="4"/>
  <c r="MN54" i="4"/>
  <c r="MN32" i="4"/>
  <c r="MH78" i="4"/>
  <c r="IZ54" i="4"/>
  <c r="IZ32" i="4"/>
  <c r="BX32" i="4"/>
  <c r="C11" i="5"/>
  <c r="D11" i="5"/>
  <c r="E11" i="5"/>
  <c r="B11" i="5"/>
  <c r="AN78" i="4" l="1"/>
  <c r="AE54" i="4"/>
  <c r="AE32" i="4"/>
  <c r="KU54" i="4"/>
  <c r="KU32" i="4"/>
  <c r="HG54" i="4"/>
  <c r="KC78" i="4"/>
  <c r="FH78" i="4"/>
  <c r="DS54" i="4"/>
  <c r="DS32" i="4"/>
  <c r="HG32" i="4"/>
  <c r="EO78" i="4"/>
  <c r="DD54" i="4"/>
  <c r="DD32" i="4"/>
  <c r="P54" i="4"/>
  <c r="U78" i="4"/>
  <c r="P32" i="4"/>
  <c r="KF32" i="4"/>
  <c r="JJ78" i="4"/>
  <c r="GR54" i="4"/>
  <c r="GR32" i="4"/>
  <c r="KF54" i="4"/>
  <c r="LO78" i="4"/>
  <c r="IK54" i="4"/>
  <c r="IK32" i="4"/>
  <c r="EW54" i="4"/>
  <c r="EW32" i="4"/>
  <c r="GT78" i="4"/>
  <c r="BZ78" i="4"/>
  <c r="BI54" i="4"/>
  <c r="BI32" i="4"/>
  <c r="LY54" i="4"/>
  <c r="LY32" i="4"/>
  <c r="LJ54" i="4"/>
  <c r="LJ32" i="4"/>
  <c r="KV78" i="4"/>
  <c r="EH32" i="4"/>
  <c r="HV54" i="4"/>
  <c r="HV32" i="4"/>
  <c r="EH54" i="4"/>
  <c r="GA78" i="4"/>
  <c r="BG78" i="4"/>
  <c r="AT54" i="4"/>
  <c r="AT32" i="4"/>
</calcChain>
</file>

<file path=xl/sharedStrings.xml><?xml version="1.0" encoding="utf-8"?>
<sst xmlns="http://schemas.openxmlformats.org/spreadsheetml/2006/main" count="290" uniqueCount="149">
  <si>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</si>
  <si>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</si>
  <si>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</si>
  <si>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</si>
  <si>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</si>
  <si>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</si>
  <si>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</si>
  <si>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</si>
  <si>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</si>
  <si>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</si>
  <si>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</si>
  <si>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</si>
  <si>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</si>
  <si>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</si>
  <si>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</si>
  <si>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</si>
  <si>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</si>
  <si>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</si>
  <si>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</si>
  <si>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</si>
  <si>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</si>
  <si>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</si>
  <si>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</si>
  <si>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</si>
  <si>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</si>
  <si>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</si>
  <si>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</si>
  <si>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</si>
  <si>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</si>
  <si>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</si>
  <si>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</si>
  <si>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</si>
  <si>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</si>
  <si>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</si>
  <si>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</si>
  <si>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</si>
  <si>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</si>
  <si>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</si>
  <si>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</si>
  <si>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</si>
  <si>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</si>
  <si>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</si>
  <si>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</si>
  <si>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</si>
  <si>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</si>
  <si>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</si>
  <si>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</si>
  <si>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</si>
  <si>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</si>
  <si>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</si>
  <si>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</si>
  <si>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</si>
  <si>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</si>
  <si>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</si>
  <si>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</si>
  <si>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</si>
  <si>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</si>
  <si>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</si>
  <si>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</si>
  <si>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</si>
  <si>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</si>
  <si>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</si>
  <si>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</si>
  <si>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</si>
  <si>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</si>
  <si>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</si>
  <si>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</si>
  <si>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</si>
  <si>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</si>
  <si>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</si>
  <si>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</si>
  <si>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</si>
  <si>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</si>
  <si>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</si>
  <si>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</si>
  <si>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</si>
  <si>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</si>
  <si>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</si>
  <si>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</si>
  <si>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</si>
  <si>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</si>
  <si>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</si>
  <si>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</si>
  <si>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</si>
  <si>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</si>
  <si>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</si>
  <si>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</si>
  <si>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</si>
  <si>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</si>
  <si>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</si>
  <si>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</si>
  <si>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</si>
  <si>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</si>
  <si>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</si>
  <si>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</si>
  <si>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</si>
  <si>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</si>
  <si>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</si>
  <si>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</si>
  <si>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</si>
  <si>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</si>
  <si>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</si>
  <si>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</si>
  <si>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</si>
  <si>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</si>
  <si>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</si>
  <si>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</si>
  <si>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</si>
  <si>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</si>
  <si>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</si>
  <si>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</si>
  <si>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</si>
  <si>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</si>
  <si>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</si>
  <si>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</si>
  <si>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</si>
  <si>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</si>
  <si>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</si>
  <si>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</si>
  <si>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</si>
  <si>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</si>
  <si>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</si>
  <si>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</si>
  <si>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岐阜県</t>
  </si>
  <si>
    <t>地方独立行政法人岐阜県総合医療センター</t>
  </si>
  <si>
    <t>岐阜県総合医療センター</t>
  </si>
  <si>
    <t>地方独立行政法人</t>
  </si>
  <si>
    <t>病院事業</t>
  </si>
  <si>
    <t>一般病院</t>
  </si>
  <si>
    <t>500床以上</t>
  </si>
  <si>
    <t>直営</t>
  </si>
  <si>
    <t>対象</t>
  </si>
  <si>
    <t>透 I 未 訓 ガ</t>
  </si>
  <si>
    <t>救 臨 が へ 災 地 輪</t>
  </si>
  <si>
    <t>-</t>
  </si>
  <si>
    <t>非該当</t>
  </si>
  <si>
    <t>７：１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</si>
  <si>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</si>
  <si>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</si>
  <si>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</si>
  <si>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</si>
  <si>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</si>
  <si>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</si>
  <si>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</si>
  <si>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非設置</t>
    <rPh sb="0" eb="1">
      <t>ヒ</t>
    </rPh>
    <rPh sb="1" eb="3">
      <t>セッチ</t>
    </rPh>
    <phoneticPr fontId="5"/>
  </si>
  <si>
    <t>●有形固定資産減価償却率
　平均値よりも低いものの、経年比較で増加傾向にある。
●機械備品減価償却率
　平均値と比較し、わずかに高い水準で推移している。今後、機器の老朽化に伴う更新が増大するものと考えられることから、優先度を考慮した計画的な更新を行っていく必要がある。
●1床当たり有形固定資産
　平均値を下回るものの、その差は経年的に縮まっている。今後とも計画的な整備を行う。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ヘイキンチ</t>
    </rPh>
    <rPh sb="20" eb="21">
      <t>ヒク</t>
    </rPh>
    <rPh sb="26" eb="28">
      <t>ケイネン</t>
    </rPh>
    <rPh sb="28" eb="30">
      <t>ヒカク</t>
    </rPh>
    <rPh sb="31" eb="33">
      <t>ゾウカ</t>
    </rPh>
    <rPh sb="33" eb="35">
      <t>ケイコウ</t>
    </rPh>
    <rPh sb="41" eb="43">
      <t>キカイ</t>
    </rPh>
    <rPh sb="43" eb="45">
      <t>ビヒン</t>
    </rPh>
    <rPh sb="45" eb="47">
      <t>ゲンカ</t>
    </rPh>
    <rPh sb="47" eb="49">
      <t>ショウキャク</t>
    </rPh>
    <rPh sb="49" eb="50">
      <t>リツ</t>
    </rPh>
    <rPh sb="52" eb="55">
      <t>ヘイキンチ</t>
    </rPh>
    <rPh sb="56" eb="58">
      <t>ヒカク</t>
    </rPh>
    <rPh sb="64" eb="65">
      <t>タカ</t>
    </rPh>
    <rPh sb="66" eb="68">
      <t>スイジュン</t>
    </rPh>
    <rPh sb="69" eb="71">
      <t>スイイ</t>
    </rPh>
    <rPh sb="76" eb="78">
      <t>コンゴ</t>
    </rPh>
    <rPh sb="79" eb="81">
      <t>キキ</t>
    </rPh>
    <rPh sb="82" eb="85">
      <t>ロウキュウカ</t>
    </rPh>
    <rPh sb="86" eb="87">
      <t>トモナ</t>
    </rPh>
    <rPh sb="88" eb="90">
      <t>コウシン</t>
    </rPh>
    <rPh sb="91" eb="93">
      <t>ゾウダイ</t>
    </rPh>
    <rPh sb="98" eb="99">
      <t>カンガ</t>
    </rPh>
    <rPh sb="108" eb="110">
      <t>ユウセン</t>
    </rPh>
    <rPh sb="110" eb="111">
      <t>ド</t>
    </rPh>
    <rPh sb="112" eb="114">
      <t>コウリョ</t>
    </rPh>
    <rPh sb="116" eb="118">
      <t>ケイカク</t>
    </rPh>
    <rPh sb="118" eb="119">
      <t>テキ</t>
    </rPh>
    <rPh sb="120" eb="122">
      <t>コウシン</t>
    </rPh>
    <rPh sb="123" eb="124">
      <t>オコナ</t>
    </rPh>
    <rPh sb="128" eb="130">
      <t>ヒツヨウ</t>
    </rPh>
    <rPh sb="137" eb="138">
      <t>トコ</t>
    </rPh>
    <rPh sb="138" eb="139">
      <t>ア</t>
    </rPh>
    <rPh sb="141" eb="143">
      <t>ユウケイ</t>
    </rPh>
    <rPh sb="143" eb="145">
      <t>コテイ</t>
    </rPh>
    <rPh sb="145" eb="147">
      <t>シサン</t>
    </rPh>
    <rPh sb="149" eb="152">
      <t>ヘイキンチ</t>
    </rPh>
    <rPh sb="153" eb="155">
      <t>シタマワ</t>
    </rPh>
    <rPh sb="162" eb="163">
      <t>サ</t>
    </rPh>
    <rPh sb="164" eb="167">
      <t>ケイネンテキ</t>
    </rPh>
    <rPh sb="168" eb="169">
      <t>チヂ</t>
    </rPh>
    <rPh sb="175" eb="177">
      <t>コンゴ</t>
    </rPh>
    <rPh sb="179" eb="181">
      <t>ケイカク</t>
    </rPh>
    <rPh sb="181" eb="182">
      <t>テキ</t>
    </rPh>
    <rPh sb="183" eb="185">
      <t>セイビ</t>
    </rPh>
    <rPh sb="186" eb="187">
      <t>オコナ</t>
    </rPh>
    <phoneticPr fontId="5"/>
  </si>
  <si>
    <t>●経常収支・医業収支・累積欠損金比率
　経常収支・医業収支比率ともに、100％をわずかに下回っており、経営改善に向けた取組が必要である。また、累積欠損金比率については、低い水準を確保している。
●病床利用率
　昨年度をわずかに下回ったものの、高い水準を確保している。
●入院患者・外来患者1人1日当たり収益
　経年比較で増加傾向にあり、安定した収入が確保されている。
●職員給与費対医業収支比率
　平均値を下回る比率を確保している。引き続き適正職員配置に努める必要がある。
●材料費対医業収支比率
　高度医療を提供する中、増加傾向にある。引き続き改善に向けての努力が必要である。</t>
    <rPh sb="1" eb="3">
      <t>ケイジョウ</t>
    </rPh>
    <rPh sb="3" eb="5">
      <t>シュウシ</t>
    </rPh>
    <rPh sb="6" eb="8">
      <t>イギョウ</t>
    </rPh>
    <rPh sb="8" eb="10">
      <t>シュウシ</t>
    </rPh>
    <rPh sb="11" eb="13">
      <t>ルイセキ</t>
    </rPh>
    <rPh sb="13" eb="16">
      <t>ケッソンキン</t>
    </rPh>
    <rPh sb="16" eb="18">
      <t>ヒリツ</t>
    </rPh>
    <rPh sb="25" eb="27">
      <t>イギョウ</t>
    </rPh>
    <rPh sb="27" eb="29">
      <t>シュウシ</t>
    </rPh>
    <rPh sb="29" eb="31">
      <t>ヒリツ</t>
    </rPh>
    <rPh sb="59" eb="61">
      <t>トリクミ</t>
    </rPh>
    <rPh sb="71" eb="73">
      <t>ルイセキ</t>
    </rPh>
    <rPh sb="73" eb="76">
      <t>ケッソンキン</t>
    </rPh>
    <rPh sb="76" eb="78">
      <t>ヒリツ</t>
    </rPh>
    <rPh sb="84" eb="85">
      <t>ヒク</t>
    </rPh>
    <rPh sb="86" eb="88">
      <t>スイジュン</t>
    </rPh>
    <rPh sb="89" eb="91">
      <t>カクホ</t>
    </rPh>
    <rPh sb="98" eb="100">
      <t>ビョウショウ</t>
    </rPh>
    <rPh sb="100" eb="103">
      <t>リヨウリツ</t>
    </rPh>
    <rPh sb="105" eb="108">
      <t>サクネンド</t>
    </rPh>
    <rPh sb="113" eb="115">
      <t>シタマワ</t>
    </rPh>
    <rPh sb="121" eb="122">
      <t>タカ</t>
    </rPh>
    <rPh sb="123" eb="125">
      <t>スイジュン</t>
    </rPh>
    <rPh sb="126" eb="128">
      <t>カクホ</t>
    </rPh>
    <rPh sb="135" eb="137">
      <t>ニュウイン</t>
    </rPh>
    <rPh sb="137" eb="139">
      <t>カンジャ</t>
    </rPh>
    <rPh sb="140" eb="142">
      <t>ガイライ</t>
    </rPh>
    <rPh sb="142" eb="144">
      <t>カンジャ</t>
    </rPh>
    <rPh sb="145" eb="146">
      <t>ニン</t>
    </rPh>
    <rPh sb="147" eb="148">
      <t>ニチ</t>
    </rPh>
    <rPh sb="148" eb="149">
      <t>ア</t>
    </rPh>
    <rPh sb="151" eb="153">
      <t>シュウエキ</t>
    </rPh>
    <rPh sb="155" eb="157">
      <t>ケイネン</t>
    </rPh>
    <rPh sb="157" eb="159">
      <t>ヒカク</t>
    </rPh>
    <rPh sb="160" eb="162">
      <t>ゾウカ</t>
    </rPh>
    <rPh sb="162" eb="164">
      <t>ケイコウ</t>
    </rPh>
    <rPh sb="168" eb="170">
      <t>アンテイ</t>
    </rPh>
    <rPh sb="172" eb="174">
      <t>シュウニュウ</t>
    </rPh>
    <rPh sb="175" eb="177">
      <t>カクホ</t>
    </rPh>
    <rPh sb="185" eb="187">
      <t>ショクイン</t>
    </rPh>
    <rPh sb="187" eb="189">
      <t>キュウヨ</t>
    </rPh>
    <rPh sb="189" eb="190">
      <t>ヒ</t>
    </rPh>
    <rPh sb="190" eb="191">
      <t>タイ</t>
    </rPh>
    <rPh sb="191" eb="193">
      <t>イギョウ</t>
    </rPh>
    <rPh sb="193" eb="195">
      <t>シュウシ</t>
    </rPh>
    <rPh sb="195" eb="197">
      <t>ヒリツ</t>
    </rPh>
    <rPh sb="199" eb="202">
      <t>ヘイキンチ</t>
    </rPh>
    <rPh sb="203" eb="205">
      <t>シタマワ</t>
    </rPh>
    <rPh sb="206" eb="208">
      <t>ヒリツ</t>
    </rPh>
    <rPh sb="209" eb="211">
      <t>カクホ</t>
    </rPh>
    <rPh sb="216" eb="217">
      <t>ヒ</t>
    </rPh>
    <rPh sb="218" eb="219">
      <t>ツヅ</t>
    </rPh>
    <rPh sb="220" eb="222">
      <t>テキセイ</t>
    </rPh>
    <rPh sb="222" eb="224">
      <t>ショクイン</t>
    </rPh>
    <rPh sb="224" eb="226">
      <t>ハイチ</t>
    </rPh>
    <rPh sb="227" eb="228">
      <t>ツト</t>
    </rPh>
    <rPh sb="230" eb="232">
      <t>ヒツヨウ</t>
    </rPh>
    <rPh sb="238" eb="241">
      <t>ザイリョウヒ</t>
    </rPh>
    <rPh sb="241" eb="242">
      <t>タイ</t>
    </rPh>
    <rPh sb="242" eb="244">
      <t>イギョウ</t>
    </rPh>
    <rPh sb="244" eb="246">
      <t>シュウシ</t>
    </rPh>
    <rPh sb="246" eb="248">
      <t>ヒリツ</t>
    </rPh>
    <rPh sb="250" eb="252">
      <t>コウド</t>
    </rPh>
    <rPh sb="252" eb="254">
      <t>イリョウ</t>
    </rPh>
    <rPh sb="255" eb="257">
      <t>テイキョウ</t>
    </rPh>
    <rPh sb="259" eb="260">
      <t>ナカ</t>
    </rPh>
    <rPh sb="261" eb="263">
      <t>ゾウカ</t>
    </rPh>
    <rPh sb="263" eb="265">
      <t>ケイコウ</t>
    </rPh>
    <rPh sb="269" eb="270">
      <t>ヒ</t>
    </rPh>
    <rPh sb="271" eb="272">
      <t>ツヅ</t>
    </rPh>
    <rPh sb="273" eb="275">
      <t>カイゼン</t>
    </rPh>
    <rPh sb="276" eb="277">
      <t>ム</t>
    </rPh>
    <rPh sb="280" eb="282">
      <t>ドリョク</t>
    </rPh>
    <rPh sb="283" eb="285">
      <t>ヒツヨウ</t>
    </rPh>
    <phoneticPr fontId="5"/>
  </si>
  <si>
    <t>　県全体の高度医療の中心的役割を担う岐阜圏域において、岐阜大学医学部附属病院と連携して、急性期の中心的役割を担っている。また、総合周産期や基幹災害拠点といった政策医療にも対応している。</t>
    <rPh sb="1" eb="4">
      <t>ケンゼンタイ</t>
    </rPh>
    <rPh sb="5" eb="7">
      <t>コウド</t>
    </rPh>
    <rPh sb="7" eb="9">
      <t>イリョウ</t>
    </rPh>
    <rPh sb="10" eb="13">
      <t>チュウシンテキ</t>
    </rPh>
    <rPh sb="13" eb="15">
      <t>ヤクワリ</t>
    </rPh>
    <rPh sb="16" eb="17">
      <t>ニナ</t>
    </rPh>
    <rPh sb="18" eb="20">
      <t>ギフ</t>
    </rPh>
    <rPh sb="20" eb="22">
      <t>ケンイキ</t>
    </rPh>
    <rPh sb="27" eb="29">
      <t>ギフ</t>
    </rPh>
    <rPh sb="29" eb="31">
      <t>ダイガク</t>
    </rPh>
    <rPh sb="31" eb="33">
      <t>イガク</t>
    </rPh>
    <rPh sb="33" eb="34">
      <t>ブ</t>
    </rPh>
    <rPh sb="34" eb="36">
      <t>フゾク</t>
    </rPh>
    <rPh sb="36" eb="38">
      <t>ビョウイン</t>
    </rPh>
    <rPh sb="39" eb="41">
      <t>レンケイ</t>
    </rPh>
    <rPh sb="44" eb="47">
      <t>キュウセイキ</t>
    </rPh>
    <rPh sb="48" eb="51">
      <t>チュウシンテキ</t>
    </rPh>
    <rPh sb="51" eb="53">
      <t>ヤクワリ</t>
    </rPh>
    <rPh sb="54" eb="55">
      <t>ニナ</t>
    </rPh>
    <rPh sb="81" eb="83">
      <t>イリョウ</t>
    </rPh>
    <rPh sb="85" eb="87">
      <t>タイオウ</t>
    </rPh>
    <phoneticPr fontId="5"/>
  </si>
  <si>
    <t>　当病院事業は、概ね経営上の健全性は確保されている。引き続き、高度・急性期の中心的な役割を担うことができるよう、リニアックの更新等に伴う新棟整備の検討を進める。
　また、国の医療制度改革や診療報酬の改定に迅速に対応するとともに、医療機器の計画的な整備やＤＰＣの推進、業務委託の見直し等を行っていく。
　今後も、岐阜県地域医療構想や岐阜県保健医療計画に基づき、他の医療機関との役割分担や連携の下、岐阜圏域の基幹病院としての役割を果していく。</t>
    <rPh sb="1" eb="2">
      <t>トウ</t>
    </rPh>
    <rPh sb="2" eb="4">
      <t>ビョウイン</t>
    </rPh>
    <rPh sb="4" eb="6">
      <t>ジギョウ</t>
    </rPh>
    <rPh sb="8" eb="9">
      <t>オオム</t>
    </rPh>
    <rPh sb="10" eb="12">
      <t>ケイエイ</t>
    </rPh>
    <rPh sb="12" eb="13">
      <t>ジョウ</t>
    </rPh>
    <rPh sb="14" eb="17">
      <t>ケンゼンセイ</t>
    </rPh>
    <rPh sb="18" eb="20">
      <t>カクホ</t>
    </rPh>
    <rPh sb="26" eb="27">
      <t>ヒ</t>
    </rPh>
    <rPh sb="28" eb="29">
      <t>ツヅ</t>
    </rPh>
    <rPh sb="31" eb="33">
      <t>コウド</t>
    </rPh>
    <rPh sb="34" eb="37">
      <t>キュウセイキ</t>
    </rPh>
    <rPh sb="38" eb="40">
      <t>チュウシン</t>
    </rPh>
    <rPh sb="40" eb="41">
      <t>テキ</t>
    </rPh>
    <rPh sb="42" eb="44">
      <t>ヤクワリ</t>
    </rPh>
    <rPh sb="45" eb="46">
      <t>ニナ</t>
    </rPh>
    <rPh sb="62" eb="64">
      <t>コウシン</t>
    </rPh>
    <rPh sb="64" eb="65">
      <t>トウ</t>
    </rPh>
    <rPh sb="66" eb="67">
      <t>トモナ</t>
    </rPh>
    <rPh sb="68" eb="69">
      <t>シン</t>
    </rPh>
    <rPh sb="69" eb="70">
      <t>トウ</t>
    </rPh>
    <rPh sb="70" eb="72">
      <t>セイビ</t>
    </rPh>
    <rPh sb="73" eb="75">
      <t>ケントウ</t>
    </rPh>
    <rPh sb="76" eb="77">
      <t>スス</t>
    </rPh>
    <rPh sb="85" eb="86">
      <t>クニ</t>
    </rPh>
    <rPh sb="87" eb="89">
      <t>イリョウ</t>
    </rPh>
    <rPh sb="89" eb="91">
      <t>セイド</t>
    </rPh>
    <rPh sb="91" eb="93">
      <t>カイカク</t>
    </rPh>
    <rPh sb="94" eb="96">
      <t>シンリョウ</t>
    </rPh>
    <rPh sb="96" eb="98">
      <t>ホウシュウ</t>
    </rPh>
    <rPh sb="99" eb="101">
      <t>カイテイ</t>
    </rPh>
    <rPh sb="102" eb="104">
      <t>ジンソク</t>
    </rPh>
    <rPh sb="105" eb="107">
      <t>タイオウ</t>
    </rPh>
    <rPh sb="114" eb="116">
      <t>イリョウ</t>
    </rPh>
    <rPh sb="116" eb="118">
      <t>キキ</t>
    </rPh>
    <rPh sb="119" eb="122">
      <t>ケイカクテキ</t>
    </rPh>
    <rPh sb="123" eb="125">
      <t>セイビ</t>
    </rPh>
    <rPh sb="130" eb="132">
      <t>スイシン</t>
    </rPh>
    <rPh sb="133" eb="135">
      <t>ギョウム</t>
    </rPh>
    <rPh sb="135" eb="137">
      <t>イタク</t>
    </rPh>
    <rPh sb="138" eb="140">
      <t>ミナオ</t>
    </rPh>
    <rPh sb="141" eb="142">
      <t>トウ</t>
    </rPh>
    <rPh sb="143" eb="144">
      <t>オコナ</t>
    </rPh>
    <rPh sb="168" eb="170">
      <t>ホケン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</si>
</sst>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Fill="1" applyBorder="1" applyAlignment="1" applyProtection="1">
      <alignment horizontal="left" vertical="top" wrapText="1"/>
      <protection locked="0"/>
    </xf>
    <xf numFmtId="0" fontId="6" fillId="0" borderId="6" xfId="1" applyFont="1" applyFill="1" applyBorder="1" applyAlignment="1" applyProtection="1">
      <alignment horizontal="left" vertical="top" wrapText="1"/>
      <protection locked="0"/>
    </xf>
    <xf numFmtId="0" fontId="6" fillId="0" borderId="7" xfId="1" applyFont="1" applyFill="1" applyBorder="1" applyAlignment="1" applyProtection="1">
      <alignment horizontal="left" vertical="top" wrapText="1"/>
      <protection locked="0"/>
    </xf>
    <xf numFmtId="0" fontId="6" fillId="0" borderId="8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6" fillId="0" borderId="9" xfId="1" applyFont="1" applyFill="1" applyBorder="1" applyAlignment="1" applyProtection="1">
      <alignment horizontal="left" vertical="top" wrapText="1"/>
      <protection locked="0"/>
    </xf>
    <xf numFmtId="0" fontId="6" fillId="0" borderId="10" xfId="1" applyFont="1" applyFill="1" applyBorder="1" applyAlignment="1" applyProtection="1">
      <alignment horizontal="left" vertical="top" wrapText="1"/>
      <protection locked="0"/>
    </xf>
    <xf numFmtId="0" fontId="6" fillId="0" borderId="1" xfId="1" applyFont="1" applyFill="1" applyBorder="1" applyAlignment="1" applyProtection="1">
      <alignment horizontal="left" vertical="top" wrapText="1"/>
      <protection locked="0"/>
    </xf>
    <xf numFmtId="0" fontId="6" fillId="0" borderId="11" xfId="1" applyFont="1" applyFill="1" applyBorder="1" applyAlignment="1" applyProtection="1">
      <alignment horizontal="left" vertical="top" wrapText="1"/>
      <protection locked="0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89.5</c:v>
                </c:pt>
                <c:pt idx="1">
                  <c:v>90.3</c:v>
                </c:pt>
                <c:pt idx="2">
                  <c:v>90.1</c:v>
                </c:pt>
                <c:pt idx="3">
                  <c:v>87.7</c:v>
                </c:pt>
                <c:pt idx="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98624"/>
        <c:axId val="9190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81.2</c:v>
                </c:pt>
                <c:pt idx="1">
                  <c:v>80.3</c:v>
                </c:pt>
                <c:pt idx="2">
                  <c:v>80.7</c:v>
                </c:pt>
                <c:pt idx="3">
                  <c:v>80.7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98624"/>
        <c:axId val="91900544"/>
      </c:lineChart>
      <c:dateAx>
        <c:axId val="9189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00544"/>
        <c:crosses val="autoZero"/>
        <c:auto val="1"/>
        <c:lblOffset val="100"/>
        <c:baseTimeUnit val="years"/>
      </c:dateAx>
      <c:valAx>
        <c:axId val="9190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898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14518</c:v>
                </c:pt>
                <c:pt idx="1">
                  <c:v>14850</c:v>
                </c:pt>
                <c:pt idx="2">
                  <c:v>14997</c:v>
                </c:pt>
                <c:pt idx="3">
                  <c:v>16007</c:v>
                </c:pt>
                <c:pt idx="4">
                  <c:v>17436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40352"/>
        <c:axId val="9554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14082</c:v>
                </c:pt>
                <c:pt idx="1">
                  <c:v>14865</c:v>
                </c:pt>
                <c:pt idx="2">
                  <c:v>15610</c:v>
                </c:pt>
                <c:pt idx="3">
                  <c:v>16993</c:v>
                </c:pt>
                <c:pt idx="4">
                  <c:v>17680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40352"/>
        <c:axId val="95542272"/>
      </c:lineChart>
      <c:dateAx>
        <c:axId val="9554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42272"/>
        <c:crosses val="autoZero"/>
        <c:auto val="1"/>
        <c:lblOffset val="100"/>
        <c:baseTimeUnit val="years"/>
      </c:dateAx>
      <c:valAx>
        <c:axId val="9554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5540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69622</c:v>
                </c:pt>
                <c:pt idx="1">
                  <c:v>72642</c:v>
                </c:pt>
                <c:pt idx="2">
                  <c:v>75652</c:v>
                </c:pt>
                <c:pt idx="3">
                  <c:v>77931</c:v>
                </c:pt>
                <c:pt idx="4">
                  <c:v>78037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49984"/>
        <c:axId val="9665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56653</c:v>
                </c:pt>
                <c:pt idx="1">
                  <c:v>59159</c:v>
                </c:pt>
                <c:pt idx="2">
                  <c:v>60787</c:v>
                </c:pt>
                <c:pt idx="3">
                  <c:v>62913</c:v>
                </c:pt>
                <c:pt idx="4">
                  <c:v>64765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49984"/>
        <c:axId val="96651904"/>
      </c:lineChart>
      <c:dateAx>
        <c:axId val="9664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51904"/>
        <c:crosses val="autoZero"/>
        <c:auto val="1"/>
        <c:lblOffset val="100"/>
        <c:baseTimeUnit val="years"/>
      </c:dateAx>
      <c:valAx>
        <c:axId val="9665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6649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4.2</c:v>
                </c:pt>
                <c:pt idx="1">
                  <c:v>1.2</c:v>
                </c:pt>
                <c:pt idx="2">
                  <c:v>0</c:v>
                </c:pt>
                <c:pt idx="3">
                  <c:v>0.4</c:v>
                </c:pt>
                <c:pt idx="4">
                  <c:v>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30240"/>
        <c:axId val="9393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41.7</c:v>
                </c:pt>
                <c:pt idx="2">
                  <c:v>37.700000000000003</c:v>
                </c:pt>
                <c:pt idx="3">
                  <c:v>36.799999999999997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30240"/>
        <c:axId val="93932160"/>
      </c:lineChart>
      <c:dateAx>
        <c:axId val="9393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32160"/>
        <c:crosses val="autoZero"/>
        <c:auto val="1"/>
        <c:lblOffset val="100"/>
        <c:baseTimeUnit val="years"/>
      </c:dateAx>
      <c:valAx>
        <c:axId val="9393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930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103.5</c:v>
                </c:pt>
                <c:pt idx="1">
                  <c:v>103.7</c:v>
                </c:pt>
                <c:pt idx="2">
                  <c:v>102.9</c:v>
                </c:pt>
                <c:pt idx="3">
                  <c:v>101.3</c:v>
                </c:pt>
                <c:pt idx="4">
                  <c:v>99.3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79008"/>
        <c:axId val="9398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</c:v>
                </c:pt>
                <c:pt idx="2">
                  <c:v>94.6</c:v>
                </c:pt>
                <c:pt idx="3">
                  <c:v>94.4</c:v>
                </c:pt>
                <c:pt idx="4">
                  <c:v>93.6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79008"/>
        <c:axId val="93980928"/>
      </c:lineChart>
      <c:dateAx>
        <c:axId val="9397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80928"/>
        <c:crosses val="autoZero"/>
        <c:auto val="1"/>
        <c:lblOffset val="100"/>
        <c:baseTimeUnit val="years"/>
      </c:dateAx>
      <c:valAx>
        <c:axId val="9398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979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103.1</c:v>
                </c:pt>
                <c:pt idx="1">
                  <c:v>103.2</c:v>
                </c:pt>
                <c:pt idx="2">
                  <c:v>101.6</c:v>
                </c:pt>
                <c:pt idx="3">
                  <c:v>99.6</c:v>
                </c:pt>
                <c:pt idx="4">
                  <c:v>98.8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27776"/>
        <c:axId val="9402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101.7</c:v>
                </c:pt>
                <c:pt idx="2">
                  <c:v>101.1</c:v>
                </c:pt>
                <c:pt idx="3">
                  <c:v>100.3</c:v>
                </c:pt>
                <c:pt idx="4">
                  <c:v>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27776"/>
        <c:axId val="94029696"/>
      </c:lineChart>
      <c:dateAx>
        <c:axId val="9402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29696"/>
        <c:crosses val="autoZero"/>
        <c:auto val="1"/>
        <c:lblOffset val="100"/>
        <c:baseTimeUnit val="years"/>
      </c:dateAx>
      <c:valAx>
        <c:axId val="9402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4027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24.9</c:v>
                </c:pt>
                <c:pt idx="1">
                  <c:v>30.9</c:v>
                </c:pt>
                <c:pt idx="2">
                  <c:v>37.1</c:v>
                </c:pt>
                <c:pt idx="3">
                  <c:v>38.299999999999997</c:v>
                </c:pt>
                <c:pt idx="4">
                  <c:v>43.1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00960"/>
        <c:axId val="9420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46.4</c:v>
                </c:pt>
                <c:pt idx="1">
                  <c:v>45.9</c:v>
                </c:pt>
                <c:pt idx="2">
                  <c:v>50.7</c:v>
                </c:pt>
                <c:pt idx="3">
                  <c:v>51.3</c:v>
                </c:pt>
                <c:pt idx="4">
                  <c:v>51.2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00960"/>
        <c:axId val="94202880"/>
      </c:lineChart>
      <c:dateAx>
        <c:axId val="9420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202880"/>
        <c:crosses val="autoZero"/>
        <c:auto val="1"/>
        <c:lblOffset val="100"/>
        <c:baseTimeUnit val="years"/>
      </c:dateAx>
      <c:valAx>
        <c:axId val="9420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200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59.1</c:v>
                </c:pt>
                <c:pt idx="1">
                  <c:v>59.1</c:v>
                </c:pt>
                <c:pt idx="2">
                  <c:v>67</c:v>
                </c:pt>
                <c:pt idx="3">
                  <c:v>62.3</c:v>
                </c:pt>
                <c:pt idx="4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40128"/>
        <c:axId val="9425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56.6</c:v>
                </c:pt>
                <c:pt idx="2">
                  <c:v>62.6</c:v>
                </c:pt>
                <c:pt idx="3">
                  <c:v>64.099999999999994</c:v>
                </c:pt>
                <c:pt idx="4">
                  <c:v>64.3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40128"/>
        <c:axId val="94250496"/>
      </c:lineChart>
      <c:dateAx>
        <c:axId val="9424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250496"/>
        <c:crosses val="autoZero"/>
        <c:auto val="1"/>
        <c:lblOffset val="100"/>
        <c:baseTimeUnit val="years"/>
      </c:dateAx>
      <c:valAx>
        <c:axId val="9425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240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41609625</c:v>
                </c:pt>
                <c:pt idx="1">
                  <c:v>43122481</c:v>
                </c:pt>
                <c:pt idx="2">
                  <c:v>43942619</c:v>
                </c:pt>
                <c:pt idx="3">
                  <c:v>48739200</c:v>
                </c:pt>
                <c:pt idx="4">
                  <c:v>49563945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92608"/>
        <c:axId val="9429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48095074</c:v>
                </c:pt>
                <c:pt idx="1">
                  <c:v>50135188</c:v>
                </c:pt>
                <c:pt idx="2">
                  <c:v>50543381</c:v>
                </c:pt>
                <c:pt idx="3">
                  <c:v>51238617</c:v>
                </c:pt>
                <c:pt idx="4">
                  <c:v>51669762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92608"/>
        <c:axId val="94294784"/>
      </c:lineChart>
      <c:dateAx>
        <c:axId val="9429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294784"/>
        <c:crosses val="autoZero"/>
        <c:auto val="1"/>
        <c:lblOffset val="100"/>
        <c:baseTimeUnit val="years"/>
      </c:dateAx>
      <c:valAx>
        <c:axId val="9429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4292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26.2</c:v>
                </c:pt>
                <c:pt idx="1">
                  <c:v>27</c:v>
                </c:pt>
                <c:pt idx="2">
                  <c:v>27.8</c:v>
                </c:pt>
                <c:pt idx="3">
                  <c:v>28.8</c:v>
                </c:pt>
                <c:pt idx="4">
                  <c:v>29.1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71872"/>
        <c:axId val="9547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26.2</c:v>
                </c:pt>
                <c:pt idx="2">
                  <c:v>26.3</c:v>
                </c:pt>
                <c:pt idx="3">
                  <c:v>27.5</c:v>
                </c:pt>
                <c:pt idx="4">
                  <c:v>27.4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71872"/>
        <c:axId val="95478144"/>
      </c:lineChart>
      <c:dateAx>
        <c:axId val="9547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78144"/>
        <c:crosses val="autoZero"/>
        <c:auto val="1"/>
        <c:lblOffset val="100"/>
        <c:baseTimeUnit val="years"/>
      </c:dateAx>
      <c:valAx>
        <c:axId val="9547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471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44.2</c:v>
                </c:pt>
                <c:pt idx="1">
                  <c:v>44.3</c:v>
                </c:pt>
                <c:pt idx="2">
                  <c:v>44.4</c:v>
                </c:pt>
                <c:pt idx="3">
                  <c:v>45.2</c:v>
                </c:pt>
                <c:pt idx="4">
                  <c:v>46.2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95680"/>
        <c:axId val="9549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47.8</c:v>
                </c:pt>
                <c:pt idx="2">
                  <c:v>48.7</c:v>
                </c:pt>
                <c:pt idx="3">
                  <c:v>48.5</c:v>
                </c:pt>
                <c:pt idx="4">
                  <c:v>49.2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95680"/>
        <c:axId val="95497600"/>
      </c:lineChart>
      <c:dateAx>
        <c:axId val="9549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97600"/>
        <c:crosses val="autoZero"/>
        <c:auto val="1"/>
        <c:lblOffset val="100"/>
        <c:baseTimeUnit val="years"/>
      </c:dateAx>
      <c:valAx>
        <c:axId val="9549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495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60" zoomScaleNormal="60" zoomScaleSheetLayoutView="70" workbookViewId="0">
      <selection activeCell="NJ68" sqref="NJ68:NX84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  <c r="IW2" s="123"/>
      <c r="IX2" s="123"/>
      <c r="IY2" s="123"/>
      <c r="IZ2" s="123"/>
      <c r="JA2" s="123"/>
      <c r="JB2" s="123"/>
      <c r="JC2" s="123"/>
      <c r="JD2" s="123"/>
      <c r="JE2" s="123"/>
      <c r="JF2" s="123"/>
      <c r="JG2" s="123"/>
      <c r="JH2" s="123"/>
      <c r="JI2" s="123"/>
      <c r="JJ2" s="123"/>
      <c r="JK2" s="123"/>
      <c r="JL2" s="123"/>
      <c r="JM2" s="123"/>
      <c r="JN2" s="123"/>
      <c r="JO2" s="123"/>
      <c r="JP2" s="123"/>
      <c r="JQ2" s="123"/>
      <c r="JR2" s="123"/>
      <c r="JS2" s="123"/>
      <c r="JT2" s="123"/>
      <c r="JU2" s="123"/>
      <c r="JV2" s="123"/>
      <c r="JW2" s="123"/>
      <c r="JX2" s="123"/>
      <c r="JY2" s="123"/>
      <c r="JZ2" s="123"/>
      <c r="KA2" s="123"/>
      <c r="KB2" s="123"/>
      <c r="KC2" s="123"/>
      <c r="KD2" s="123"/>
      <c r="KE2" s="123"/>
      <c r="KF2" s="123"/>
      <c r="KG2" s="123"/>
      <c r="KH2" s="123"/>
      <c r="KI2" s="123"/>
      <c r="KJ2" s="123"/>
      <c r="KK2" s="123"/>
      <c r="KL2" s="123"/>
      <c r="KM2" s="123"/>
      <c r="KN2" s="123"/>
      <c r="KO2" s="123"/>
      <c r="KP2" s="123"/>
      <c r="KQ2" s="123"/>
      <c r="KR2" s="123"/>
      <c r="KS2" s="123"/>
      <c r="KT2" s="123"/>
      <c r="KU2" s="123"/>
      <c r="KV2" s="123"/>
      <c r="KW2" s="123"/>
      <c r="KX2" s="123"/>
      <c r="KY2" s="123"/>
      <c r="KZ2" s="123"/>
      <c r="LA2" s="123"/>
      <c r="LB2" s="123"/>
      <c r="LC2" s="123"/>
      <c r="LD2" s="123"/>
      <c r="LE2" s="123"/>
      <c r="LF2" s="123"/>
      <c r="LG2" s="123"/>
      <c r="LH2" s="123"/>
      <c r="LI2" s="123"/>
      <c r="LJ2" s="123"/>
      <c r="LK2" s="123"/>
      <c r="LL2" s="123"/>
      <c r="LM2" s="123"/>
      <c r="LN2" s="123"/>
      <c r="LO2" s="123"/>
      <c r="LP2" s="123"/>
      <c r="LQ2" s="123"/>
      <c r="LR2" s="123"/>
      <c r="LS2" s="123"/>
      <c r="LT2" s="123"/>
      <c r="LU2" s="123"/>
      <c r="LV2" s="123"/>
      <c r="LW2" s="123"/>
      <c r="LX2" s="123"/>
      <c r="LY2" s="123"/>
      <c r="LZ2" s="123"/>
      <c r="MA2" s="123"/>
      <c r="MB2" s="123"/>
      <c r="MC2" s="123"/>
      <c r="MD2" s="123"/>
      <c r="ME2" s="123"/>
      <c r="MF2" s="123"/>
      <c r="MG2" s="123"/>
      <c r="MH2" s="123"/>
      <c r="MI2" s="123"/>
      <c r="MJ2" s="123"/>
      <c r="MK2" s="123"/>
      <c r="ML2" s="123"/>
      <c r="MM2" s="123"/>
      <c r="MN2" s="123"/>
      <c r="MO2" s="123"/>
      <c r="MP2" s="123"/>
      <c r="MQ2" s="123"/>
      <c r="MR2" s="123"/>
      <c r="MS2" s="123"/>
      <c r="MT2" s="123"/>
      <c r="MU2" s="123"/>
      <c r="MV2" s="123"/>
      <c r="MW2" s="123"/>
      <c r="MX2" s="123"/>
      <c r="MY2" s="123"/>
      <c r="MZ2" s="123"/>
      <c r="NA2" s="123"/>
      <c r="NB2" s="123"/>
      <c r="NC2" s="123"/>
      <c r="ND2" s="123"/>
      <c r="NE2" s="123"/>
      <c r="NF2" s="123"/>
      <c r="NG2" s="123"/>
      <c r="NH2" s="123"/>
      <c r="NI2" s="123"/>
      <c r="NJ2" s="123"/>
      <c r="NK2" s="123"/>
      <c r="NL2" s="123"/>
      <c r="NM2" s="123"/>
      <c r="NN2" s="123"/>
      <c r="NO2" s="123"/>
      <c r="NP2" s="123"/>
      <c r="NQ2" s="123"/>
      <c r="NR2" s="123"/>
      <c r="NS2" s="123"/>
      <c r="NT2" s="123"/>
      <c r="NU2" s="123"/>
      <c r="NV2" s="123"/>
      <c r="NW2" s="123"/>
      <c r="NX2" s="123"/>
    </row>
    <row r="3" spans="1:388" ht="9.75" customHeight="1">
      <c r="A3" s="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  <c r="NS3" s="123"/>
      <c r="NT3" s="123"/>
      <c r="NU3" s="123"/>
      <c r="NV3" s="123"/>
      <c r="NW3" s="123"/>
      <c r="NX3" s="123"/>
    </row>
    <row r="4" spans="1:388" ht="9.75" customHeight="1">
      <c r="A4" s="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  <c r="IW4" s="123"/>
      <c r="IX4" s="123"/>
      <c r="IY4" s="123"/>
      <c r="IZ4" s="123"/>
      <c r="JA4" s="123"/>
      <c r="JB4" s="123"/>
      <c r="JC4" s="123"/>
      <c r="JD4" s="123"/>
      <c r="JE4" s="123"/>
      <c r="JF4" s="123"/>
      <c r="JG4" s="123"/>
      <c r="JH4" s="123"/>
      <c r="JI4" s="123"/>
      <c r="JJ4" s="123"/>
      <c r="JK4" s="123"/>
      <c r="JL4" s="123"/>
      <c r="JM4" s="123"/>
      <c r="JN4" s="123"/>
      <c r="JO4" s="123"/>
      <c r="JP4" s="123"/>
      <c r="JQ4" s="123"/>
      <c r="JR4" s="123"/>
      <c r="JS4" s="123"/>
      <c r="JT4" s="123"/>
      <c r="JU4" s="123"/>
      <c r="JV4" s="123"/>
      <c r="JW4" s="123"/>
      <c r="JX4" s="123"/>
      <c r="JY4" s="123"/>
      <c r="JZ4" s="123"/>
      <c r="KA4" s="123"/>
      <c r="KB4" s="123"/>
      <c r="KC4" s="123"/>
      <c r="KD4" s="123"/>
      <c r="KE4" s="123"/>
      <c r="KF4" s="123"/>
      <c r="KG4" s="123"/>
      <c r="KH4" s="123"/>
      <c r="KI4" s="123"/>
      <c r="KJ4" s="123"/>
      <c r="KK4" s="123"/>
      <c r="KL4" s="123"/>
      <c r="KM4" s="123"/>
      <c r="KN4" s="123"/>
      <c r="KO4" s="123"/>
      <c r="KP4" s="123"/>
      <c r="KQ4" s="123"/>
      <c r="KR4" s="123"/>
      <c r="KS4" s="123"/>
      <c r="KT4" s="123"/>
      <c r="KU4" s="123"/>
      <c r="KV4" s="123"/>
      <c r="KW4" s="123"/>
      <c r="KX4" s="123"/>
      <c r="KY4" s="123"/>
      <c r="KZ4" s="123"/>
      <c r="LA4" s="123"/>
      <c r="LB4" s="123"/>
      <c r="LC4" s="123"/>
      <c r="LD4" s="123"/>
      <c r="LE4" s="123"/>
      <c r="LF4" s="123"/>
      <c r="LG4" s="123"/>
      <c r="LH4" s="123"/>
      <c r="LI4" s="123"/>
      <c r="LJ4" s="123"/>
      <c r="LK4" s="123"/>
      <c r="LL4" s="123"/>
      <c r="LM4" s="123"/>
      <c r="LN4" s="123"/>
      <c r="LO4" s="123"/>
      <c r="LP4" s="123"/>
      <c r="LQ4" s="123"/>
      <c r="LR4" s="123"/>
      <c r="LS4" s="123"/>
      <c r="LT4" s="123"/>
      <c r="LU4" s="123"/>
      <c r="LV4" s="123"/>
      <c r="LW4" s="123"/>
      <c r="LX4" s="123"/>
      <c r="LY4" s="123"/>
      <c r="LZ4" s="123"/>
      <c r="MA4" s="123"/>
      <c r="MB4" s="123"/>
      <c r="MC4" s="123"/>
      <c r="MD4" s="123"/>
      <c r="ME4" s="123"/>
      <c r="MF4" s="123"/>
      <c r="MG4" s="123"/>
      <c r="MH4" s="123"/>
      <c r="MI4" s="123"/>
      <c r="MJ4" s="123"/>
      <c r="MK4" s="123"/>
      <c r="ML4" s="123"/>
      <c r="MM4" s="123"/>
      <c r="MN4" s="123"/>
      <c r="MO4" s="123"/>
      <c r="MP4" s="123"/>
      <c r="MQ4" s="123"/>
      <c r="MR4" s="123"/>
      <c r="MS4" s="123"/>
      <c r="MT4" s="123"/>
      <c r="MU4" s="123"/>
      <c r="MV4" s="123"/>
      <c r="MW4" s="123"/>
      <c r="MX4" s="123"/>
      <c r="MY4" s="123"/>
      <c r="MZ4" s="123"/>
      <c r="NA4" s="123"/>
      <c r="NB4" s="123"/>
      <c r="NC4" s="123"/>
      <c r="ND4" s="123"/>
      <c r="NE4" s="123"/>
      <c r="NF4" s="123"/>
      <c r="NG4" s="123"/>
      <c r="NH4" s="123"/>
      <c r="NI4" s="123"/>
      <c r="NJ4" s="123"/>
      <c r="NK4" s="123"/>
      <c r="NL4" s="123"/>
      <c r="NM4" s="123"/>
      <c r="NN4" s="123"/>
      <c r="NO4" s="123"/>
      <c r="NP4" s="123"/>
      <c r="NQ4" s="123"/>
      <c r="NR4" s="123"/>
      <c r="NS4" s="123"/>
      <c r="NT4" s="123"/>
      <c r="NU4" s="123"/>
      <c r="NV4" s="123"/>
      <c r="NW4" s="123"/>
      <c r="NX4" s="123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24" t="str">
        <f>データ!H6</f>
        <v>岐阜県地方独立行政法人岐阜県総合医療センター　岐阜県総合医療センター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16" t="s">
        <v>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116" t="s">
        <v>2</v>
      </c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8"/>
      <c r="CN7" s="116" t="s">
        <v>3</v>
      </c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8"/>
      <c r="EG7" s="116" t="s">
        <v>4</v>
      </c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8"/>
      <c r="FZ7" s="116" t="s">
        <v>5</v>
      </c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8"/>
      <c r="ID7" s="116" t="s">
        <v>6</v>
      </c>
      <c r="IE7" s="117"/>
      <c r="IF7" s="117"/>
      <c r="IG7" s="117"/>
      <c r="IH7" s="117"/>
      <c r="II7" s="117"/>
      <c r="IJ7" s="117"/>
      <c r="IK7" s="117"/>
      <c r="IL7" s="117"/>
      <c r="IM7" s="117"/>
      <c r="IN7" s="117"/>
      <c r="IO7" s="117"/>
      <c r="IP7" s="117"/>
      <c r="IQ7" s="117"/>
      <c r="IR7" s="117"/>
      <c r="IS7" s="117"/>
      <c r="IT7" s="117"/>
      <c r="IU7" s="117"/>
      <c r="IV7" s="117"/>
      <c r="IW7" s="117"/>
      <c r="IX7" s="117"/>
      <c r="IY7" s="117"/>
      <c r="IZ7" s="117"/>
      <c r="JA7" s="117"/>
      <c r="JB7" s="117"/>
      <c r="JC7" s="117"/>
      <c r="JD7" s="117"/>
      <c r="JE7" s="117"/>
      <c r="JF7" s="117"/>
      <c r="JG7" s="117"/>
      <c r="JH7" s="117"/>
      <c r="JI7" s="117"/>
      <c r="JJ7" s="117"/>
      <c r="JK7" s="117"/>
      <c r="JL7" s="117"/>
      <c r="JM7" s="117"/>
      <c r="JN7" s="117"/>
      <c r="JO7" s="117"/>
      <c r="JP7" s="117"/>
      <c r="JQ7" s="117"/>
      <c r="JR7" s="117"/>
      <c r="JS7" s="117"/>
      <c r="JT7" s="117"/>
      <c r="JU7" s="117"/>
      <c r="JV7" s="118"/>
      <c r="JW7" s="116" t="s">
        <v>7</v>
      </c>
      <c r="JX7" s="117"/>
      <c r="JY7" s="117"/>
      <c r="JZ7" s="117"/>
      <c r="KA7" s="117"/>
      <c r="KB7" s="117"/>
      <c r="KC7" s="117"/>
      <c r="KD7" s="117"/>
      <c r="KE7" s="117"/>
      <c r="KF7" s="117"/>
      <c r="KG7" s="117"/>
      <c r="KH7" s="117"/>
      <c r="KI7" s="117"/>
      <c r="KJ7" s="117"/>
      <c r="KK7" s="117"/>
      <c r="KL7" s="117"/>
      <c r="KM7" s="117"/>
      <c r="KN7" s="117"/>
      <c r="KO7" s="117"/>
      <c r="KP7" s="117"/>
      <c r="KQ7" s="117"/>
      <c r="KR7" s="117"/>
      <c r="KS7" s="117"/>
      <c r="KT7" s="117"/>
      <c r="KU7" s="117"/>
      <c r="KV7" s="117"/>
      <c r="KW7" s="117"/>
      <c r="KX7" s="117"/>
      <c r="KY7" s="117"/>
      <c r="KZ7" s="117"/>
      <c r="LA7" s="117"/>
      <c r="LB7" s="117"/>
      <c r="LC7" s="117"/>
      <c r="LD7" s="117"/>
      <c r="LE7" s="117"/>
      <c r="LF7" s="117"/>
      <c r="LG7" s="117"/>
      <c r="LH7" s="117"/>
      <c r="LI7" s="117"/>
      <c r="LJ7" s="117"/>
      <c r="LK7" s="117"/>
      <c r="LL7" s="117"/>
      <c r="LM7" s="117"/>
      <c r="LN7" s="117"/>
      <c r="LO7" s="118"/>
      <c r="LP7" s="116" t="s">
        <v>8</v>
      </c>
      <c r="LQ7" s="117"/>
      <c r="LR7" s="117"/>
      <c r="LS7" s="117"/>
      <c r="LT7" s="117"/>
      <c r="LU7" s="117"/>
      <c r="LV7" s="117"/>
      <c r="LW7" s="117"/>
      <c r="LX7" s="117"/>
      <c r="LY7" s="117"/>
      <c r="LZ7" s="117"/>
      <c r="MA7" s="117"/>
      <c r="MB7" s="117"/>
      <c r="MC7" s="117"/>
      <c r="MD7" s="117"/>
      <c r="ME7" s="117"/>
      <c r="MF7" s="117"/>
      <c r="MG7" s="117"/>
      <c r="MH7" s="117"/>
      <c r="MI7" s="117"/>
      <c r="MJ7" s="117"/>
      <c r="MK7" s="117"/>
      <c r="ML7" s="117"/>
      <c r="MM7" s="117"/>
      <c r="MN7" s="117"/>
      <c r="MO7" s="117"/>
      <c r="MP7" s="117"/>
      <c r="MQ7" s="117"/>
      <c r="MR7" s="117"/>
      <c r="MS7" s="117"/>
      <c r="MT7" s="117"/>
      <c r="MU7" s="117"/>
      <c r="MV7" s="117"/>
      <c r="MW7" s="117"/>
      <c r="MX7" s="117"/>
      <c r="MY7" s="117"/>
      <c r="MZ7" s="117"/>
      <c r="NA7" s="117"/>
      <c r="NB7" s="117"/>
      <c r="NC7" s="117"/>
      <c r="ND7" s="117"/>
      <c r="NE7" s="117"/>
      <c r="NF7" s="117"/>
      <c r="NG7" s="117"/>
      <c r="NH7" s="118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11" t="str">
        <f>データ!K6</f>
        <v>地方独立行政法人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3"/>
      <c r="AU8" s="111" t="str">
        <f>データ!L6</f>
        <v>病院事業</v>
      </c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3"/>
      <c r="CN8" s="111" t="str">
        <f>データ!M6</f>
        <v>一般病院</v>
      </c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3"/>
      <c r="EG8" s="111" t="str">
        <f>データ!N6</f>
        <v>500床以上</v>
      </c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3"/>
      <c r="FZ8" s="133" t="s">
        <v>144</v>
      </c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5"/>
      <c r="ID8" s="107">
        <f>データ!Y6</f>
        <v>604</v>
      </c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  <c r="IW8" s="108"/>
      <c r="IX8" s="108"/>
      <c r="IY8" s="108"/>
      <c r="IZ8" s="108"/>
      <c r="JA8" s="108"/>
      <c r="JB8" s="108"/>
      <c r="JC8" s="108"/>
      <c r="JD8" s="108"/>
      <c r="JE8" s="108"/>
      <c r="JF8" s="108"/>
      <c r="JG8" s="108"/>
      <c r="JH8" s="108"/>
      <c r="JI8" s="108"/>
      <c r="JJ8" s="108"/>
      <c r="JK8" s="108"/>
      <c r="JL8" s="108"/>
      <c r="JM8" s="108"/>
      <c r="JN8" s="108"/>
      <c r="JO8" s="108"/>
      <c r="JP8" s="108"/>
      <c r="JQ8" s="108"/>
      <c r="JR8" s="108"/>
      <c r="JS8" s="108"/>
      <c r="JT8" s="108"/>
      <c r="JU8" s="108"/>
      <c r="JV8" s="109"/>
      <c r="JW8" s="107" t="str">
        <f>データ!Z6</f>
        <v>-</v>
      </c>
      <c r="JX8" s="108"/>
      <c r="JY8" s="108"/>
      <c r="JZ8" s="108"/>
      <c r="KA8" s="108"/>
      <c r="KB8" s="108"/>
      <c r="KC8" s="108"/>
      <c r="KD8" s="108"/>
      <c r="KE8" s="108"/>
      <c r="KF8" s="108"/>
      <c r="KG8" s="108"/>
      <c r="KH8" s="108"/>
      <c r="KI8" s="108"/>
      <c r="KJ8" s="108"/>
      <c r="KK8" s="108"/>
      <c r="KL8" s="108"/>
      <c r="KM8" s="108"/>
      <c r="KN8" s="108"/>
      <c r="KO8" s="108"/>
      <c r="KP8" s="108"/>
      <c r="KQ8" s="108"/>
      <c r="KR8" s="108"/>
      <c r="KS8" s="108"/>
      <c r="KT8" s="108"/>
      <c r="KU8" s="108"/>
      <c r="KV8" s="108"/>
      <c r="KW8" s="108"/>
      <c r="KX8" s="108"/>
      <c r="KY8" s="108"/>
      <c r="KZ8" s="108"/>
      <c r="LA8" s="108"/>
      <c r="LB8" s="108"/>
      <c r="LC8" s="108"/>
      <c r="LD8" s="108"/>
      <c r="LE8" s="108"/>
      <c r="LF8" s="108"/>
      <c r="LG8" s="108"/>
      <c r="LH8" s="108"/>
      <c r="LI8" s="108"/>
      <c r="LJ8" s="108"/>
      <c r="LK8" s="108"/>
      <c r="LL8" s="108"/>
      <c r="LM8" s="108"/>
      <c r="LN8" s="108"/>
      <c r="LO8" s="109"/>
      <c r="LP8" s="107" t="str">
        <f>データ!AA6</f>
        <v>-</v>
      </c>
      <c r="LQ8" s="108"/>
      <c r="LR8" s="108"/>
      <c r="LS8" s="108"/>
      <c r="LT8" s="108"/>
      <c r="LU8" s="108"/>
      <c r="LV8" s="108"/>
      <c r="LW8" s="108"/>
      <c r="LX8" s="108"/>
      <c r="LY8" s="108"/>
      <c r="LZ8" s="108"/>
      <c r="MA8" s="108"/>
      <c r="MB8" s="108"/>
      <c r="MC8" s="108"/>
      <c r="MD8" s="108"/>
      <c r="ME8" s="108"/>
      <c r="MF8" s="108"/>
      <c r="MG8" s="108"/>
      <c r="MH8" s="108"/>
      <c r="MI8" s="108"/>
      <c r="MJ8" s="108"/>
      <c r="MK8" s="108"/>
      <c r="ML8" s="108"/>
      <c r="MM8" s="108"/>
      <c r="MN8" s="108"/>
      <c r="MO8" s="108"/>
      <c r="MP8" s="108"/>
      <c r="MQ8" s="108"/>
      <c r="MR8" s="108"/>
      <c r="MS8" s="108"/>
      <c r="MT8" s="108"/>
      <c r="MU8" s="108"/>
      <c r="MV8" s="108"/>
      <c r="MW8" s="108"/>
      <c r="MX8" s="108"/>
      <c r="MY8" s="108"/>
      <c r="MZ8" s="108"/>
      <c r="NA8" s="108"/>
      <c r="NB8" s="108"/>
      <c r="NC8" s="108"/>
      <c r="ND8" s="108"/>
      <c r="NE8" s="108"/>
      <c r="NF8" s="108"/>
      <c r="NG8" s="108"/>
      <c r="NH8" s="109"/>
      <c r="NI8" s="4"/>
      <c r="NJ8" s="121" t="s">
        <v>10</v>
      </c>
      <c r="NK8" s="122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16" t="s">
        <v>12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8"/>
      <c r="AU9" s="116" t="s">
        <v>13</v>
      </c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8"/>
      <c r="CN9" s="116" t="s">
        <v>14</v>
      </c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8"/>
      <c r="EG9" s="116" t="s">
        <v>15</v>
      </c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8"/>
      <c r="FZ9" s="116" t="s">
        <v>16</v>
      </c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8"/>
      <c r="ID9" s="116" t="s">
        <v>17</v>
      </c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  <c r="IV9" s="117"/>
      <c r="IW9" s="117"/>
      <c r="IX9" s="117"/>
      <c r="IY9" s="117"/>
      <c r="IZ9" s="117"/>
      <c r="JA9" s="117"/>
      <c r="JB9" s="117"/>
      <c r="JC9" s="117"/>
      <c r="JD9" s="117"/>
      <c r="JE9" s="117"/>
      <c r="JF9" s="117"/>
      <c r="JG9" s="117"/>
      <c r="JH9" s="117"/>
      <c r="JI9" s="117"/>
      <c r="JJ9" s="117"/>
      <c r="JK9" s="117"/>
      <c r="JL9" s="117"/>
      <c r="JM9" s="117"/>
      <c r="JN9" s="117"/>
      <c r="JO9" s="117"/>
      <c r="JP9" s="117"/>
      <c r="JQ9" s="117"/>
      <c r="JR9" s="117"/>
      <c r="JS9" s="117"/>
      <c r="JT9" s="117"/>
      <c r="JU9" s="117"/>
      <c r="JV9" s="118"/>
      <c r="JW9" s="116" t="s">
        <v>18</v>
      </c>
      <c r="JX9" s="117"/>
      <c r="JY9" s="117"/>
      <c r="JZ9" s="117"/>
      <c r="KA9" s="117"/>
      <c r="KB9" s="117"/>
      <c r="KC9" s="117"/>
      <c r="KD9" s="117"/>
      <c r="KE9" s="117"/>
      <c r="KF9" s="117"/>
      <c r="KG9" s="117"/>
      <c r="KH9" s="117"/>
      <c r="KI9" s="117"/>
      <c r="KJ9" s="117"/>
      <c r="KK9" s="117"/>
      <c r="KL9" s="117"/>
      <c r="KM9" s="117"/>
      <c r="KN9" s="117"/>
      <c r="KO9" s="117"/>
      <c r="KP9" s="117"/>
      <c r="KQ9" s="117"/>
      <c r="KR9" s="117"/>
      <c r="KS9" s="117"/>
      <c r="KT9" s="117"/>
      <c r="KU9" s="117"/>
      <c r="KV9" s="117"/>
      <c r="KW9" s="117"/>
      <c r="KX9" s="117"/>
      <c r="KY9" s="117"/>
      <c r="KZ9" s="117"/>
      <c r="LA9" s="117"/>
      <c r="LB9" s="117"/>
      <c r="LC9" s="117"/>
      <c r="LD9" s="117"/>
      <c r="LE9" s="117"/>
      <c r="LF9" s="117"/>
      <c r="LG9" s="117"/>
      <c r="LH9" s="117"/>
      <c r="LI9" s="117"/>
      <c r="LJ9" s="117"/>
      <c r="LK9" s="117"/>
      <c r="LL9" s="117"/>
      <c r="LM9" s="117"/>
      <c r="LN9" s="117"/>
      <c r="LO9" s="118"/>
      <c r="LP9" s="116" t="s">
        <v>19</v>
      </c>
      <c r="LQ9" s="117"/>
      <c r="LR9" s="117"/>
      <c r="LS9" s="117"/>
      <c r="LT9" s="117"/>
      <c r="LU9" s="117"/>
      <c r="LV9" s="117"/>
      <c r="LW9" s="117"/>
      <c r="LX9" s="117"/>
      <c r="LY9" s="117"/>
      <c r="LZ9" s="117"/>
      <c r="MA9" s="117"/>
      <c r="MB9" s="117"/>
      <c r="MC9" s="117"/>
      <c r="MD9" s="117"/>
      <c r="ME9" s="117"/>
      <c r="MF9" s="117"/>
      <c r="MG9" s="117"/>
      <c r="MH9" s="117"/>
      <c r="MI9" s="117"/>
      <c r="MJ9" s="117"/>
      <c r="MK9" s="117"/>
      <c r="ML9" s="117"/>
      <c r="MM9" s="117"/>
      <c r="MN9" s="117"/>
      <c r="MO9" s="117"/>
      <c r="MP9" s="117"/>
      <c r="MQ9" s="117"/>
      <c r="MR9" s="117"/>
      <c r="MS9" s="117"/>
      <c r="MT9" s="117"/>
      <c r="MU9" s="117"/>
      <c r="MV9" s="117"/>
      <c r="MW9" s="117"/>
      <c r="MX9" s="117"/>
      <c r="MY9" s="117"/>
      <c r="MZ9" s="117"/>
      <c r="NA9" s="117"/>
      <c r="NB9" s="117"/>
      <c r="NC9" s="117"/>
      <c r="ND9" s="117"/>
      <c r="NE9" s="117"/>
      <c r="NF9" s="117"/>
      <c r="NG9" s="117"/>
      <c r="NH9" s="118"/>
      <c r="NI9" s="4"/>
      <c r="NJ9" s="119" t="s">
        <v>20</v>
      </c>
      <c r="NK9" s="120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11" t="str">
        <f>データ!P6</f>
        <v>直営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3"/>
      <c r="AU10" s="107">
        <f>データ!Q6</f>
        <v>41</v>
      </c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9"/>
      <c r="CN10" s="111" t="str">
        <f>データ!R6</f>
        <v>対象</v>
      </c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3"/>
      <c r="EG10" s="111" t="str">
        <f>データ!S6</f>
        <v>透 I 未 訓 ガ</v>
      </c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3"/>
      <c r="FZ10" s="111" t="str">
        <f>データ!T6</f>
        <v>救 臨 が へ 災 地 輪</v>
      </c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3"/>
      <c r="ID10" s="107" t="str">
        <f>データ!AB6</f>
        <v>-</v>
      </c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9"/>
      <c r="JW10" s="107" t="str">
        <f>データ!AC6</f>
        <v>-</v>
      </c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9"/>
      <c r="LP10" s="107">
        <f>データ!AD6</f>
        <v>604</v>
      </c>
      <c r="LQ10" s="108"/>
      <c r="LR10" s="108"/>
      <c r="LS10" s="108"/>
      <c r="LT10" s="108"/>
      <c r="LU10" s="108"/>
      <c r="LV10" s="108"/>
      <c r="LW10" s="108"/>
      <c r="LX10" s="108"/>
      <c r="LY10" s="108"/>
      <c r="LZ10" s="108"/>
      <c r="MA10" s="108"/>
      <c r="MB10" s="108"/>
      <c r="MC10" s="108"/>
      <c r="MD10" s="108"/>
      <c r="ME10" s="108"/>
      <c r="MF10" s="108"/>
      <c r="MG10" s="108"/>
      <c r="MH10" s="108"/>
      <c r="MI10" s="108"/>
      <c r="MJ10" s="108"/>
      <c r="MK10" s="108"/>
      <c r="ML10" s="108"/>
      <c r="MM10" s="108"/>
      <c r="MN10" s="108"/>
      <c r="MO10" s="108"/>
      <c r="MP10" s="108"/>
      <c r="MQ10" s="108"/>
      <c r="MR10" s="108"/>
      <c r="MS10" s="108"/>
      <c r="MT10" s="108"/>
      <c r="MU10" s="108"/>
      <c r="MV10" s="108"/>
      <c r="MW10" s="108"/>
      <c r="MX10" s="108"/>
      <c r="MY10" s="108"/>
      <c r="MZ10" s="108"/>
      <c r="NA10" s="108"/>
      <c r="NB10" s="108"/>
      <c r="NC10" s="108"/>
      <c r="ND10" s="108"/>
      <c r="NE10" s="108"/>
      <c r="NF10" s="108"/>
      <c r="NG10" s="108"/>
      <c r="NH10" s="109"/>
      <c r="NI10" s="2"/>
      <c r="NJ10" s="114" t="s">
        <v>22</v>
      </c>
      <c r="NK10" s="115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16" t="s">
        <v>24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8"/>
      <c r="AU11" s="116" t="s">
        <v>25</v>
      </c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8"/>
      <c r="CN11" s="116" t="s">
        <v>26</v>
      </c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8"/>
      <c r="EG11" s="116" t="s">
        <v>27</v>
      </c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8"/>
      <c r="ID11" s="116" t="s">
        <v>28</v>
      </c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  <c r="IR11" s="117"/>
      <c r="IS11" s="117"/>
      <c r="IT11" s="117"/>
      <c r="IU11" s="117"/>
      <c r="IV11" s="117"/>
      <c r="IW11" s="117"/>
      <c r="IX11" s="117"/>
      <c r="IY11" s="117"/>
      <c r="IZ11" s="117"/>
      <c r="JA11" s="117"/>
      <c r="JB11" s="117"/>
      <c r="JC11" s="117"/>
      <c r="JD11" s="117"/>
      <c r="JE11" s="117"/>
      <c r="JF11" s="117"/>
      <c r="JG11" s="117"/>
      <c r="JH11" s="117"/>
      <c r="JI11" s="117"/>
      <c r="JJ11" s="117"/>
      <c r="JK11" s="117"/>
      <c r="JL11" s="117"/>
      <c r="JM11" s="117"/>
      <c r="JN11" s="117"/>
      <c r="JO11" s="117"/>
      <c r="JP11" s="117"/>
      <c r="JQ11" s="117"/>
      <c r="JR11" s="117"/>
      <c r="JS11" s="117"/>
      <c r="JT11" s="117"/>
      <c r="JU11" s="117"/>
      <c r="JV11" s="118"/>
      <c r="JW11" s="116" t="s">
        <v>29</v>
      </c>
      <c r="JX11" s="117"/>
      <c r="JY11" s="117"/>
      <c r="JZ11" s="117"/>
      <c r="KA11" s="117"/>
      <c r="KB11" s="117"/>
      <c r="KC11" s="117"/>
      <c r="KD11" s="117"/>
      <c r="KE11" s="117"/>
      <c r="KF11" s="117"/>
      <c r="KG11" s="117"/>
      <c r="KH11" s="117"/>
      <c r="KI11" s="117"/>
      <c r="KJ11" s="117"/>
      <c r="KK11" s="117"/>
      <c r="KL11" s="117"/>
      <c r="KM11" s="117"/>
      <c r="KN11" s="117"/>
      <c r="KO11" s="117"/>
      <c r="KP11" s="117"/>
      <c r="KQ11" s="117"/>
      <c r="KR11" s="117"/>
      <c r="KS11" s="117"/>
      <c r="KT11" s="117"/>
      <c r="KU11" s="117"/>
      <c r="KV11" s="117"/>
      <c r="KW11" s="117"/>
      <c r="KX11" s="117"/>
      <c r="KY11" s="117"/>
      <c r="KZ11" s="117"/>
      <c r="LA11" s="117"/>
      <c r="LB11" s="117"/>
      <c r="LC11" s="117"/>
      <c r="LD11" s="117"/>
      <c r="LE11" s="117"/>
      <c r="LF11" s="117"/>
      <c r="LG11" s="117"/>
      <c r="LH11" s="117"/>
      <c r="LI11" s="117"/>
      <c r="LJ11" s="117"/>
      <c r="LK11" s="117"/>
      <c r="LL11" s="117"/>
      <c r="LM11" s="117"/>
      <c r="LN11" s="117"/>
      <c r="LO11" s="118"/>
      <c r="LP11" s="116" t="s">
        <v>30</v>
      </c>
      <c r="LQ11" s="117"/>
      <c r="LR11" s="117"/>
      <c r="LS11" s="117"/>
      <c r="LT11" s="117"/>
      <c r="LU11" s="117"/>
      <c r="LV11" s="117"/>
      <c r="LW11" s="117"/>
      <c r="LX11" s="117"/>
      <c r="LY11" s="117"/>
      <c r="LZ11" s="117"/>
      <c r="MA11" s="117"/>
      <c r="MB11" s="117"/>
      <c r="MC11" s="117"/>
      <c r="MD11" s="117"/>
      <c r="ME11" s="117"/>
      <c r="MF11" s="117"/>
      <c r="MG11" s="117"/>
      <c r="MH11" s="117"/>
      <c r="MI11" s="117"/>
      <c r="MJ11" s="117"/>
      <c r="MK11" s="117"/>
      <c r="ML11" s="117"/>
      <c r="MM11" s="117"/>
      <c r="MN11" s="117"/>
      <c r="MO11" s="117"/>
      <c r="MP11" s="117"/>
      <c r="MQ11" s="117"/>
      <c r="MR11" s="117"/>
      <c r="MS11" s="117"/>
      <c r="MT11" s="117"/>
      <c r="MU11" s="117"/>
      <c r="MV11" s="117"/>
      <c r="MW11" s="117"/>
      <c r="MX11" s="117"/>
      <c r="MY11" s="117"/>
      <c r="MZ11" s="117"/>
      <c r="NA11" s="117"/>
      <c r="NB11" s="117"/>
      <c r="NC11" s="117"/>
      <c r="ND11" s="117"/>
      <c r="NE11" s="117"/>
      <c r="NF11" s="117"/>
      <c r="NG11" s="117"/>
      <c r="NH11" s="118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07" t="str">
        <f>データ!U6</f>
        <v>-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9"/>
      <c r="AU12" s="107">
        <f>データ!V6</f>
        <v>61785</v>
      </c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9"/>
      <c r="CN12" s="111" t="str">
        <f>データ!W6</f>
        <v>非該当</v>
      </c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3"/>
      <c r="EG12" s="111" t="str">
        <f>データ!X6</f>
        <v>７：１</v>
      </c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3"/>
      <c r="ID12" s="107">
        <f>データ!AE6</f>
        <v>604</v>
      </c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  <c r="IW12" s="108"/>
      <c r="IX12" s="108"/>
      <c r="IY12" s="108"/>
      <c r="IZ12" s="108"/>
      <c r="JA12" s="108"/>
      <c r="JB12" s="108"/>
      <c r="JC12" s="108"/>
      <c r="JD12" s="108"/>
      <c r="JE12" s="108"/>
      <c r="JF12" s="108"/>
      <c r="JG12" s="108"/>
      <c r="JH12" s="108"/>
      <c r="JI12" s="108"/>
      <c r="JJ12" s="108"/>
      <c r="JK12" s="108"/>
      <c r="JL12" s="108"/>
      <c r="JM12" s="108"/>
      <c r="JN12" s="108"/>
      <c r="JO12" s="108"/>
      <c r="JP12" s="108"/>
      <c r="JQ12" s="108"/>
      <c r="JR12" s="108"/>
      <c r="JS12" s="108"/>
      <c r="JT12" s="108"/>
      <c r="JU12" s="108"/>
      <c r="JV12" s="109"/>
      <c r="JW12" s="107" t="str">
        <f>データ!AF6</f>
        <v>-</v>
      </c>
      <c r="JX12" s="108"/>
      <c r="JY12" s="108"/>
      <c r="JZ12" s="108"/>
      <c r="KA12" s="108"/>
      <c r="KB12" s="108"/>
      <c r="KC12" s="108"/>
      <c r="KD12" s="108"/>
      <c r="KE12" s="108"/>
      <c r="KF12" s="108"/>
      <c r="KG12" s="108"/>
      <c r="KH12" s="108"/>
      <c r="KI12" s="108"/>
      <c r="KJ12" s="108"/>
      <c r="KK12" s="108"/>
      <c r="KL12" s="108"/>
      <c r="KM12" s="108"/>
      <c r="KN12" s="108"/>
      <c r="KO12" s="108"/>
      <c r="KP12" s="108"/>
      <c r="KQ12" s="108"/>
      <c r="KR12" s="108"/>
      <c r="KS12" s="108"/>
      <c r="KT12" s="108"/>
      <c r="KU12" s="108"/>
      <c r="KV12" s="108"/>
      <c r="KW12" s="108"/>
      <c r="KX12" s="108"/>
      <c r="KY12" s="108"/>
      <c r="KZ12" s="108"/>
      <c r="LA12" s="108"/>
      <c r="LB12" s="108"/>
      <c r="LC12" s="108"/>
      <c r="LD12" s="108"/>
      <c r="LE12" s="108"/>
      <c r="LF12" s="108"/>
      <c r="LG12" s="108"/>
      <c r="LH12" s="108"/>
      <c r="LI12" s="108"/>
      <c r="LJ12" s="108"/>
      <c r="LK12" s="108"/>
      <c r="LL12" s="108"/>
      <c r="LM12" s="108"/>
      <c r="LN12" s="108"/>
      <c r="LO12" s="109"/>
      <c r="LP12" s="107">
        <f>データ!AG6</f>
        <v>604</v>
      </c>
      <c r="LQ12" s="108"/>
      <c r="LR12" s="108"/>
      <c r="LS12" s="108"/>
      <c r="LT12" s="108"/>
      <c r="LU12" s="108"/>
      <c r="LV12" s="108"/>
      <c r="LW12" s="108"/>
      <c r="LX12" s="108"/>
      <c r="LY12" s="108"/>
      <c r="LZ12" s="108"/>
      <c r="MA12" s="108"/>
      <c r="MB12" s="108"/>
      <c r="MC12" s="108"/>
      <c r="MD12" s="108"/>
      <c r="ME12" s="108"/>
      <c r="MF12" s="108"/>
      <c r="MG12" s="108"/>
      <c r="MH12" s="108"/>
      <c r="MI12" s="108"/>
      <c r="MJ12" s="108"/>
      <c r="MK12" s="108"/>
      <c r="ML12" s="108"/>
      <c r="MM12" s="108"/>
      <c r="MN12" s="108"/>
      <c r="MO12" s="108"/>
      <c r="MP12" s="108"/>
      <c r="MQ12" s="108"/>
      <c r="MR12" s="108"/>
      <c r="MS12" s="108"/>
      <c r="MT12" s="108"/>
      <c r="MU12" s="108"/>
      <c r="MV12" s="108"/>
      <c r="MW12" s="108"/>
      <c r="MX12" s="108"/>
      <c r="MY12" s="108"/>
      <c r="MZ12" s="108"/>
      <c r="NA12" s="108"/>
      <c r="NB12" s="108"/>
      <c r="NC12" s="108"/>
      <c r="ND12" s="108"/>
      <c r="NE12" s="108"/>
      <c r="NF12" s="108"/>
      <c r="NG12" s="108"/>
      <c r="NH12" s="109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0" t="s">
        <v>31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  <c r="IW13" s="110"/>
      <c r="IX13" s="110"/>
      <c r="IY13" s="110"/>
      <c r="IZ13" s="110"/>
      <c r="JA13" s="110"/>
      <c r="JB13" s="110"/>
      <c r="JC13" s="110"/>
      <c r="JD13" s="110"/>
      <c r="JE13" s="110"/>
      <c r="JF13" s="110"/>
      <c r="JG13" s="110"/>
      <c r="JH13" s="110"/>
      <c r="JI13" s="110"/>
      <c r="JJ13" s="110"/>
      <c r="JK13" s="110"/>
      <c r="JL13" s="110"/>
      <c r="JM13" s="110"/>
      <c r="JN13" s="110"/>
      <c r="JO13" s="110"/>
      <c r="JP13" s="110"/>
      <c r="JQ13" s="110"/>
      <c r="JR13" s="110"/>
      <c r="JS13" s="110"/>
      <c r="JT13" s="110"/>
      <c r="JU13" s="110"/>
      <c r="JV13" s="110"/>
      <c r="JW13" s="110"/>
      <c r="JX13" s="110"/>
      <c r="JY13" s="110"/>
      <c r="JZ13" s="110"/>
      <c r="KA13" s="110"/>
      <c r="KB13" s="110"/>
      <c r="KC13" s="110"/>
      <c r="KD13" s="110"/>
      <c r="KE13" s="110"/>
      <c r="KF13" s="110"/>
      <c r="KG13" s="110"/>
      <c r="KH13" s="110"/>
      <c r="KI13" s="110"/>
      <c r="KJ13" s="110"/>
      <c r="KK13" s="110"/>
      <c r="KL13" s="110"/>
      <c r="KM13" s="110"/>
      <c r="KN13" s="110"/>
      <c r="KO13" s="110"/>
      <c r="KP13" s="110"/>
      <c r="KQ13" s="110"/>
      <c r="KR13" s="110"/>
      <c r="KS13" s="110"/>
      <c r="KT13" s="110"/>
      <c r="KU13" s="110"/>
      <c r="KV13" s="110"/>
      <c r="KW13" s="110"/>
      <c r="KX13" s="110"/>
      <c r="KY13" s="110"/>
      <c r="KZ13" s="110"/>
      <c r="LA13" s="110"/>
      <c r="LB13" s="110"/>
      <c r="LC13" s="110"/>
      <c r="LD13" s="110"/>
      <c r="LE13" s="110"/>
      <c r="LF13" s="110"/>
      <c r="LG13" s="110"/>
      <c r="LH13" s="110"/>
      <c r="LI13" s="110"/>
      <c r="LJ13" s="110"/>
      <c r="LK13" s="110"/>
      <c r="LL13" s="110"/>
      <c r="LM13" s="110"/>
      <c r="LN13" s="110"/>
      <c r="LO13" s="110"/>
      <c r="LP13" s="110"/>
      <c r="LQ13" s="110"/>
      <c r="LR13" s="110"/>
      <c r="LS13" s="110"/>
      <c r="LT13" s="110"/>
      <c r="LU13" s="110"/>
      <c r="LV13" s="110"/>
      <c r="LW13" s="110"/>
      <c r="LX13" s="110"/>
      <c r="LY13" s="110"/>
      <c r="LZ13" s="110"/>
      <c r="MA13" s="110"/>
      <c r="MB13" s="110"/>
      <c r="MC13" s="110"/>
      <c r="MD13" s="110"/>
      <c r="ME13" s="110"/>
      <c r="MF13" s="110"/>
      <c r="MG13" s="110"/>
      <c r="MH13" s="110"/>
      <c r="MI13" s="110"/>
      <c r="MJ13" s="110"/>
      <c r="MK13" s="110"/>
      <c r="ML13" s="110"/>
      <c r="MM13" s="110"/>
      <c r="MN13" s="110"/>
      <c r="MO13" s="110"/>
      <c r="MP13" s="110"/>
      <c r="MQ13" s="110"/>
      <c r="MR13" s="110"/>
      <c r="MS13" s="110"/>
      <c r="MT13" s="110"/>
      <c r="MU13" s="110"/>
      <c r="MV13" s="110"/>
      <c r="MW13" s="110"/>
      <c r="MX13" s="110"/>
      <c r="MY13" s="110"/>
      <c r="MZ13" s="110"/>
      <c r="NA13" s="110"/>
      <c r="NB13" s="110"/>
      <c r="NC13" s="110"/>
      <c r="ND13" s="110"/>
      <c r="NE13" s="110"/>
      <c r="NF13" s="110"/>
      <c r="NG13" s="110"/>
      <c r="NH13" s="110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0" t="s">
        <v>32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  <c r="IY14" s="110"/>
      <c r="IZ14" s="110"/>
      <c r="JA14" s="110"/>
      <c r="JB14" s="110"/>
      <c r="JC14" s="110"/>
      <c r="JD14" s="110"/>
      <c r="JE14" s="110"/>
      <c r="JF14" s="110"/>
      <c r="JG14" s="110"/>
      <c r="JH14" s="110"/>
      <c r="JI14" s="110"/>
      <c r="JJ14" s="110"/>
      <c r="JK14" s="110"/>
      <c r="JL14" s="110"/>
      <c r="JM14" s="110"/>
      <c r="JN14" s="110"/>
      <c r="JO14" s="110"/>
      <c r="JP14" s="110"/>
      <c r="JQ14" s="110"/>
      <c r="JR14" s="110"/>
      <c r="JS14" s="110"/>
      <c r="JT14" s="110"/>
      <c r="JU14" s="110"/>
      <c r="JV14" s="110"/>
      <c r="JW14" s="110"/>
      <c r="JX14" s="110"/>
      <c r="JY14" s="110"/>
      <c r="JZ14" s="110"/>
      <c r="KA14" s="110"/>
      <c r="KB14" s="110"/>
      <c r="KC14" s="110"/>
      <c r="KD14" s="110"/>
      <c r="KE14" s="110"/>
      <c r="KF14" s="110"/>
      <c r="KG14" s="110"/>
      <c r="KH14" s="110"/>
      <c r="KI14" s="110"/>
      <c r="KJ14" s="110"/>
      <c r="KK14" s="110"/>
      <c r="KL14" s="110"/>
      <c r="KM14" s="110"/>
      <c r="KN14" s="110"/>
      <c r="KO14" s="110"/>
      <c r="KP14" s="110"/>
      <c r="KQ14" s="110"/>
      <c r="KR14" s="110"/>
      <c r="KS14" s="110"/>
      <c r="KT14" s="110"/>
      <c r="KU14" s="110"/>
      <c r="KV14" s="110"/>
      <c r="KW14" s="110"/>
      <c r="KX14" s="110"/>
      <c r="KY14" s="110"/>
      <c r="KZ14" s="110"/>
      <c r="LA14" s="110"/>
      <c r="LB14" s="110"/>
      <c r="LC14" s="110"/>
      <c r="LD14" s="110"/>
      <c r="LE14" s="110"/>
      <c r="LF14" s="110"/>
      <c r="LG14" s="110"/>
      <c r="LH14" s="110"/>
      <c r="LI14" s="110"/>
      <c r="LJ14" s="110"/>
      <c r="LK14" s="110"/>
      <c r="LL14" s="110"/>
      <c r="LM14" s="110"/>
      <c r="LN14" s="110"/>
      <c r="LO14" s="110"/>
      <c r="LP14" s="110"/>
      <c r="LQ14" s="110"/>
      <c r="LR14" s="110"/>
      <c r="LS14" s="110"/>
      <c r="LT14" s="110"/>
      <c r="LU14" s="110"/>
      <c r="LV14" s="110"/>
      <c r="LW14" s="110"/>
      <c r="LX14" s="110"/>
      <c r="LY14" s="110"/>
      <c r="LZ14" s="110"/>
      <c r="MA14" s="110"/>
      <c r="MB14" s="110"/>
      <c r="MC14" s="110"/>
      <c r="MD14" s="110"/>
      <c r="ME14" s="110"/>
      <c r="MF14" s="110"/>
      <c r="MG14" s="110"/>
      <c r="MH14" s="110"/>
      <c r="MI14" s="110"/>
      <c r="MJ14" s="110"/>
      <c r="MK14" s="110"/>
      <c r="ML14" s="110"/>
      <c r="MM14" s="110"/>
      <c r="MN14" s="110"/>
      <c r="MO14" s="110"/>
      <c r="MP14" s="110"/>
      <c r="MQ14" s="110"/>
      <c r="MR14" s="110"/>
      <c r="MS14" s="110"/>
      <c r="MT14" s="110"/>
      <c r="MU14" s="110"/>
      <c r="MV14" s="110"/>
      <c r="MW14" s="110"/>
      <c r="MX14" s="110"/>
      <c r="MY14" s="110"/>
      <c r="MZ14" s="110"/>
      <c r="NA14" s="110"/>
      <c r="NB14" s="110"/>
      <c r="NC14" s="110"/>
      <c r="ND14" s="110"/>
      <c r="NE14" s="110"/>
      <c r="NF14" s="110"/>
      <c r="NG14" s="110"/>
      <c r="NH14" s="110"/>
      <c r="NI14" s="20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6"/>
      <c r="NX15" s="106"/>
    </row>
    <row r="16" spans="1:388" ht="13.5" customHeight="1">
      <c r="A16" s="22"/>
      <c r="B16" s="7"/>
      <c r="C16" s="8"/>
      <c r="D16" s="8"/>
      <c r="E16" s="8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8"/>
      <c r="NF16" s="8"/>
      <c r="NG16" s="8"/>
      <c r="NH16" s="9"/>
      <c r="NI16" s="2"/>
      <c r="NJ16" s="136" t="s">
        <v>147</v>
      </c>
      <c r="NK16" s="137"/>
      <c r="NL16" s="137"/>
      <c r="NM16" s="137"/>
      <c r="NN16" s="137"/>
      <c r="NO16" s="137"/>
      <c r="NP16" s="137"/>
      <c r="NQ16" s="137"/>
      <c r="NR16" s="137"/>
      <c r="NS16" s="137"/>
      <c r="NT16" s="137"/>
      <c r="NU16" s="137"/>
      <c r="NV16" s="137"/>
      <c r="NW16" s="137"/>
      <c r="NX16" s="138"/>
    </row>
    <row r="17" spans="1:388" ht="13.5" customHeight="1">
      <c r="A17" s="2"/>
      <c r="B17" s="23"/>
      <c r="C17" s="24"/>
      <c r="D17" s="24"/>
      <c r="E17" s="24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4"/>
      <c r="NF17" s="24"/>
      <c r="NG17" s="24"/>
      <c r="NH17" s="25"/>
      <c r="NI17" s="2"/>
      <c r="NJ17" s="139"/>
      <c r="NK17" s="140"/>
      <c r="NL17" s="140"/>
      <c r="NM17" s="140"/>
      <c r="NN17" s="140"/>
      <c r="NO17" s="140"/>
      <c r="NP17" s="140"/>
      <c r="NQ17" s="140"/>
      <c r="NR17" s="140"/>
      <c r="NS17" s="140"/>
      <c r="NT17" s="140"/>
      <c r="NU17" s="140"/>
      <c r="NV17" s="140"/>
      <c r="NW17" s="140"/>
      <c r="NX17" s="141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39"/>
      <c r="NK18" s="140"/>
      <c r="NL18" s="140"/>
      <c r="NM18" s="140"/>
      <c r="NN18" s="140"/>
      <c r="NO18" s="140"/>
      <c r="NP18" s="140"/>
      <c r="NQ18" s="140"/>
      <c r="NR18" s="140"/>
      <c r="NS18" s="140"/>
      <c r="NT18" s="140"/>
      <c r="NU18" s="140"/>
      <c r="NV18" s="140"/>
      <c r="NW18" s="140"/>
      <c r="NX18" s="141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39"/>
      <c r="NK19" s="140"/>
      <c r="NL19" s="140"/>
      <c r="NM19" s="140"/>
      <c r="NN19" s="140"/>
      <c r="NO19" s="140"/>
      <c r="NP19" s="140"/>
      <c r="NQ19" s="140"/>
      <c r="NR19" s="140"/>
      <c r="NS19" s="140"/>
      <c r="NT19" s="140"/>
      <c r="NU19" s="140"/>
      <c r="NV19" s="140"/>
      <c r="NW19" s="140"/>
      <c r="NX19" s="141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39"/>
      <c r="NK20" s="140"/>
      <c r="NL20" s="140"/>
      <c r="NM20" s="140"/>
      <c r="NN20" s="140"/>
      <c r="NO20" s="140"/>
      <c r="NP20" s="140"/>
      <c r="NQ20" s="140"/>
      <c r="NR20" s="140"/>
      <c r="NS20" s="140"/>
      <c r="NT20" s="140"/>
      <c r="NU20" s="140"/>
      <c r="NV20" s="140"/>
      <c r="NW20" s="140"/>
      <c r="NX20" s="141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39"/>
      <c r="NK21" s="140"/>
      <c r="NL21" s="140"/>
      <c r="NM21" s="140"/>
      <c r="NN21" s="140"/>
      <c r="NO21" s="140"/>
      <c r="NP21" s="140"/>
      <c r="NQ21" s="140"/>
      <c r="NR21" s="140"/>
      <c r="NS21" s="140"/>
      <c r="NT21" s="140"/>
      <c r="NU21" s="140"/>
      <c r="NV21" s="140"/>
      <c r="NW21" s="140"/>
      <c r="NX21" s="141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39"/>
      <c r="NK22" s="140"/>
      <c r="NL22" s="140"/>
      <c r="NM22" s="140"/>
      <c r="NN22" s="140"/>
      <c r="NO22" s="140"/>
      <c r="NP22" s="140"/>
      <c r="NQ22" s="140"/>
      <c r="NR22" s="140"/>
      <c r="NS22" s="140"/>
      <c r="NT22" s="140"/>
      <c r="NU22" s="140"/>
      <c r="NV22" s="140"/>
      <c r="NW22" s="140"/>
      <c r="NX22" s="141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39"/>
      <c r="NK23" s="140"/>
      <c r="NL23" s="140"/>
      <c r="NM23" s="140"/>
      <c r="NN23" s="140"/>
      <c r="NO23" s="140"/>
      <c r="NP23" s="140"/>
      <c r="NQ23" s="140"/>
      <c r="NR23" s="140"/>
      <c r="NS23" s="140"/>
      <c r="NT23" s="140"/>
      <c r="NU23" s="140"/>
      <c r="NV23" s="140"/>
      <c r="NW23" s="140"/>
      <c r="NX23" s="141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39"/>
      <c r="NK24" s="140"/>
      <c r="NL24" s="140"/>
      <c r="NM24" s="140"/>
      <c r="NN24" s="140"/>
      <c r="NO24" s="140"/>
      <c r="NP24" s="140"/>
      <c r="NQ24" s="140"/>
      <c r="NR24" s="140"/>
      <c r="NS24" s="140"/>
      <c r="NT24" s="140"/>
      <c r="NU24" s="140"/>
      <c r="NV24" s="140"/>
      <c r="NW24" s="140"/>
      <c r="NX24" s="141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42"/>
      <c r="NK25" s="143"/>
      <c r="NL25" s="143"/>
      <c r="NM25" s="143"/>
      <c r="NN25" s="143"/>
      <c r="NO25" s="143"/>
      <c r="NP25" s="143"/>
      <c r="NQ25" s="143"/>
      <c r="NR25" s="143"/>
      <c r="NS25" s="143"/>
      <c r="NT25" s="143"/>
      <c r="NU25" s="143"/>
      <c r="NV25" s="143"/>
      <c r="NW25" s="143"/>
      <c r="NX25" s="144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5" t="s">
        <v>35</v>
      </c>
      <c r="NK26" s="105"/>
      <c r="NL26" s="105"/>
      <c r="NM26" s="105"/>
      <c r="NN26" s="105"/>
      <c r="NO26" s="105"/>
      <c r="NP26" s="105"/>
      <c r="NQ26" s="105"/>
      <c r="NR26" s="105"/>
      <c r="NS26" s="105"/>
      <c r="NT26" s="105"/>
      <c r="NU26" s="105"/>
      <c r="NV26" s="105"/>
      <c r="NW26" s="105"/>
      <c r="NX26" s="105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6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6"/>
      <c r="NX27" s="106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87" t="s">
        <v>36</v>
      </c>
      <c r="NK28" s="88"/>
      <c r="NL28" s="88"/>
      <c r="NM28" s="88"/>
      <c r="NN28" s="88"/>
      <c r="NO28" s="88"/>
      <c r="NP28" s="88"/>
      <c r="NQ28" s="88"/>
      <c r="NR28" s="88"/>
      <c r="NS28" s="88"/>
      <c r="NT28" s="88"/>
      <c r="NU28" s="88"/>
      <c r="NV28" s="88"/>
      <c r="NW28" s="88"/>
      <c r="NX28" s="89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0"/>
      <c r="NK29" s="91"/>
      <c r="NL29" s="91"/>
      <c r="NM29" s="91"/>
      <c r="NN29" s="91"/>
      <c r="NO29" s="91"/>
      <c r="NP29" s="91"/>
      <c r="NQ29" s="91"/>
      <c r="NR29" s="91"/>
      <c r="NS29" s="91"/>
      <c r="NT29" s="91"/>
      <c r="NU29" s="91"/>
      <c r="NV29" s="91"/>
      <c r="NW29" s="91"/>
      <c r="NX29" s="92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39" t="s">
        <v>146</v>
      </c>
      <c r="NK30" s="140"/>
      <c r="NL30" s="140"/>
      <c r="NM30" s="140"/>
      <c r="NN30" s="140"/>
      <c r="NO30" s="140"/>
      <c r="NP30" s="140"/>
      <c r="NQ30" s="140"/>
      <c r="NR30" s="140"/>
      <c r="NS30" s="140"/>
      <c r="NT30" s="140"/>
      <c r="NU30" s="140"/>
      <c r="NV30" s="140"/>
      <c r="NW30" s="140"/>
      <c r="NX30" s="141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39"/>
      <c r="NK31" s="140"/>
      <c r="NL31" s="140"/>
      <c r="NM31" s="140"/>
      <c r="NN31" s="140"/>
      <c r="NO31" s="140"/>
      <c r="NP31" s="140"/>
      <c r="NQ31" s="140"/>
      <c r="NR31" s="140"/>
      <c r="NS31" s="140"/>
      <c r="NT31" s="140"/>
      <c r="NU31" s="140"/>
      <c r="NV31" s="140"/>
      <c r="NW31" s="140"/>
      <c r="NX31" s="141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2">
        <f>データ!$B$11</f>
        <v>40909</v>
      </c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4"/>
      <c r="AE32" s="102">
        <f>データ!$C$11</f>
        <v>41275</v>
      </c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4"/>
      <c r="AT32" s="102">
        <f>データ!$D$11</f>
        <v>41640</v>
      </c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4"/>
      <c r="BI32" s="102">
        <f>データ!$E$11</f>
        <v>42005</v>
      </c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4"/>
      <c r="BX32" s="102">
        <f>データ!$F$11</f>
        <v>42370</v>
      </c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4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2">
        <f>データ!$B$11</f>
        <v>40909</v>
      </c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4"/>
      <c r="DS32" s="102">
        <f>データ!$C$11</f>
        <v>41275</v>
      </c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4"/>
      <c r="EH32" s="102">
        <f>データ!$D$11</f>
        <v>41640</v>
      </c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4"/>
      <c r="EW32" s="102">
        <f>データ!$E$11</f>
        <v>42005</v>
      </c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4"/>
      <c r="FL32" s="102">
        <f>データ!$F$11</f>
        <v>42370</v>
      </c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4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2">
        <f>データ!$B$11</f>
        <v>40909</v>
      </c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4"/>
      <c r="HG32" s="102">
        <f>データ!$C$11</f>
        <v>41275</v>
      </c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4"/>
      <c r="HV32" s="102">
        <f>データ!$D$11</f>
        <v>41640</v>
      </c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4"/>
      <c r="IK32" s="102">
        <f>データ!$E$11</f>
        <v>42005</v>
      </c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/>
      <c r="IY32" s="104"/>
      <c r="IZ32" s="102">
        <f>データ!$F$11</f>
        <v>42370</v>
      </c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103"/>
      <c r="JM32" s="103"/>
      <c r="JN32" s="104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2">
        <f>データ!$B$11</f>
        <v>40909</v>
      </c>
      <c r="KG32" s="103"/>
      <c r="KH32" s="103"/>
      <c r="KI32" s="103"/>
      <c r="KJ32" s="103"/>
      <c r="KK32" s="103"/>
      <c r="KL32" s="103"/>
      <c r="KM32" s="103"/>
      <c r="KN32" s="103"/>
      <c r="KO32" s="103"/>
      <c r="KP32" s="103"/>
      <c r="KQ32" s="103"/>
      <c r="KR32" s="103"/>
      <c r="KS32" s="103"/>
      <c r="KT32" s="104"/>
      <c r="KU32" s="102">
        <f>データ!$C$11</f>
        <v>41275</v>
      </c>
      <c r="KV32" s="103"/>
      <c r="KW32" s="103"/>
      <c r="KX32" s="103"/>
      <c r="KY32" s="103"/>
      <c r="KZ32" s="103"/>
      <c r="LA32" s="103"/>
      <c r="LB32" s="103"/>
      <c r="LC32" s="103"/>
      <c r="LD32" s="103"/>
      <c r="LE32" s="103"/>
      <c r="LF32" s="103"/>
      <c r="LG32" s="103"/>
      <c r="LH32" s="103"/>
      <c r="LI32" s="104"/>
      <c r="LJ32" s="102">
        <f>データ!$D$11</f>
        <v>41640</v>
      </c>
      <c r="LK32" s="103"/>
      <c r="LL32" s="103"/>
      <c r="LM32" s="103"/>
      <c r="LN32" s="103"/>
      <c r="LO32" s="103"/>
      <c r="LP32" s="103"/>
      <c r="LQ32" s="103"/>
      <c r="LR32" s="103"/>
      <c r="LS32" s="103"/>
      <c r="LT32" s="103"/>
      <c r="LU32" s="103"/>
      <c r="LV32" s="103"/>
      <c r="LW32" s="103"/>
      <c r="LX32" s="104"/>
      <c r="LY32" s="102">
        <f>データ!$E$11</f>
        <v>42005</v>
      </c>
      <c r="LZ32" s="103"/>
      <c r="MA32" s="103"/>
      <c r="MB32" s="103"/>
      <c r="MC32" s="103"/>
      <c r="MD32" s="103"/>
      <c r="ME32" s="103"/>
      <c r="MF32" s="103"/>
      <c r="MG32" s="103"/>
      <c r="MH32" s="103"/>
      <c r="MI32" s="103"/>
      <c r="MJ32" s="103"/>
      <c r="MK32" s="103"/>
      <c r="ML32" s="103"/>
      <c r="MM32" s="104"/>
      <c r="MN32" s="102">
        <f>データ!$F$11</f>
        <v>42370</v>
      </c>
      <c r="MO32" s="103"/>
      <c r="MP32" s="103"/>
      <c r="MQ32" s="103"/>
      <c r="MR32" s="103"/>
      <c r="MS32" s="103"/>
      <c r="MT32" s="103"/>
      <c r="MU32" s="103"/>
      <c r="MV32" s="103"/>
      <c r="MW32" s="103"/>
      <c r="MX32" s="103"/>
      <c r="MY32" s="103"/>
      <c r="MZ32" s="103"/>
      <c r="NA32" s="103"/>
      <c r="NB32" s="104"/>
      <c r="ND32" s="6"/>
      <c r="NE32" s="6"/>
      <c r="NF32" s="6"/>
      <c r="NG32" s="6"/>
      <c r="NH32" s="28"/>
      <c r="NI32" s="2"/>
      <c r="NJ32" s="139"/>
      <c r="NK32" s="140"/>
      <c r="NL32" s="140"/>
      <c r="NM32" s="140"/>
      <c r="NN32" s="140"/>
      <c r="NO32" s="140"/>
      <c r="NP32" s="140"/>
      <c r="NQ32" s="140"/>
      <c r="NR32" s="140"/>
      <c r="NS32" s="140"/>
      <c r="NT32" s="140"/>
      <c r="NU32" s="140"/>
      <c r="NV32" s="140"/>
      <c r="NW32" s="140"/>
      <c r="NX32" s="141"/>
    </row>
    <row r="33" spans="1:388" ht="13.5" customHeight="1">
      <c r="A33" s="2"/>
      <c r="B33" s="26"/>
      <c r="D33" s="6"/>
      <c r="E33" s="6"/>
      <c r="F33" s="6"/>
      <c r="G33" s="93" t="s">
        <v>37</v>
      </c>
      <c r="H33" s="93"/>
      <c r="I33" s="93"/>
      <c r="J33" s="93"/>
      <c r="K33" s="93"/>
      <c r="L33" s="93"/>
      <c r="M33" s="93"/>
      <c r="N33" s="93"/>
      <c r="O33" s="93"/>
      <c r="P33" s="94">
        <f>データ!AH7</f>
        <v>103.1</v>
      </c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6"/>
      <c r="AE33" s="94">
        <f>データ!AI7</f>
        <v>103.2</v>
      </c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6"/>
      <c r="AT33" s="94">
        <f>データ!AJ7</f>
        <v>101.6</v>
      </c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6"/>
      <c r="BI33" s="94">
        <f>データ!AK7</f>
        <v>99.6</v>
      </c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6"/>
      <c r="BX33" s="94">
        <f>データ!AL7</f>
        <v>98.8</v>
      </c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6"/>
      <c r="CO33" s="6"/>
      <c r="CP33" s="6"/>
      <c r="CQ33" s="6"/>
      <c r="CR33" s="6"/>
      <c r="CS33" s="6"/>
      <c r="CT33" s="6"/>
      <c r="CU33" s="93" t="s">
        <v>37</v>
      </c>
      <c r="CV33" s="93"/>
      <c r="CW33" s="93"/>
      <c r="CX33" s="93"/>
      <c r="CY33" s="93"/>
      <c r="CZ33" s="93"/>
      <c r="DA33" s="93"/>
      <c r="DB33" s="93"/>
      <c r="DC33" s="93"/>
      <c r="DD33" s="94">
        <f>データ!AS7</f>
        <v>103.5</v>
      </c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6"/>
      <c r="DS33" s="94">
        <f>データ!AT7</f>
        <v>103.7</v>
      </c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6"/>
      <c r="EH33" s="94">
        <f>データ!AU7</f>
        <v>102.9</v>
      </c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6"/>
      <c r="EW33" s="94">
        <f>データ!AV7</f>
        <v>101.3</v>
      </c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6"/>
      <c r="FL33" s="94">
        <f>データ!AW7</f>
        <v>99.3</v>
      </c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6"/>
      <c r="GA33" s="6"/>
      <c r="GB33" s="6"/>
      <c r="GC33" s="6"/>
      <c r="GD33" s="6"/>
      <c r="GE33" s="6"/>
      <c r="GF33" s="6"/>
      <c r="GG33" s="6"/>
      <c r="GH33" s="6"/>
      <c r="GI33" s="93" t="s">
        <v>37</v>
      </c>
      <c r="GJ33" s="93"/>
      <c r="GK33" s="93"/>
      <c r="GL33" s="93"/>
      <c r="GM33" s="93"/>
      <c r="GN33" s="93"/>
      <c r="GO33" s="93"/>
      <c r="GP33" s="93"/>
      <c r="GQ33" s="93"/>
      <c r="GR33" s="94">
        <f>データ!BD7</f>
        <v>4.2</v>
      </c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6"/>
      <c r="HG33" s="94">
        <f>データ!BE7</f>
        <v>1.2</v>
      </c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6"/>
      <c r="HV33" s="94" t="str">
        <f>データ!BF7</f>
        <v>該当数値なし</v>
      </c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6"/>
      <c r="IK33" s="94">
        <f>データ!BG7</f>
        <v>0.4</v>
      </c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  <c r="IW33" s="95"/>
      <c r="IX33" s="95"/>
      <c r="IY33" s="96"/>
      <c r="IZ33" s="94">
        <f>データ!BH7</f>
        <v>1.6</v>
      </c>
      <c r="JA33" s="95"/>
      <c r="JB33" s="95"/>
      <c r="JC33" s="95"/>
      <c r="JD33" s="95"/>
      <c r="JE33" s="95"/>
      <c r="JF33" s="95"/>
      <c r="JG33" s="95"/>
      <c r="JH33" s="95"/>
      <c r="JI33" s="95"/>
      <c r="JJ33" s="95"/>
      <c r="JK33" s="95"/>
      <c r="JL33" s="95"/>
      <c r="JM33" s="95"/>
      <c r="JN33" s="96"/>
      <c r="JO33" s="6"/>
      <c r="JP33" s="6"/>
      <c r="JQ33" s="6"/>
      <c r="JR33" s="6"/>
      <c r="JS33" s="6"/>
      <c r="JT33" s="6"/>
      <c r="JU33" s="6"/>
      <c r="JV33" s="6"/>
      <c r="JW33" s="93" t="s">
        <v>37</v>
      </c>
      <c r="JX33" s="93"/>
      <c r="JY33" s="93"/>
      <c r="JZ33" s="93"/>
      <c r="KA33" s="93"/>
      <c r="KB33" s="93"/>
      <c r="KC33" s="93"/>
      <c r="KD33" s="93"/>
      <c r="KE33" s="93"/>
      <c r="KF33" s="94">
        <f>データ!BO7</f>
        <v>89.5</v>
      </c>
      <c r="KG33" s="95"/>
      <c r="KH33" s="95"/>
      <c r="KI33" s="95"/>
      <c r="KJ33" s="95"/>
      <c r="KK33" s="95"/>
      <c r="KL33" s="95"/>
      <c r="KM33" s="95"/>
      <c r="KN33" s="95"/>
      <c r="KO33" s="95"/>
      <c r="KP33" s="95"/>
      <c r="KQ33" s="95"/>
      <c r="KR33" s="95"/>
      <c r="KS33" s="95"/>
      <c r="KT33" s="96"/>
      <c r="KU33" s="94">
        <f>データ!BP7</f>
        <v>90.3</v>
      </c>
      <c r="KV33" s="95"/>
      <c r="KW33" s="95"/>
      <c r="KX33" s="95"/>
      <c r="KY33" s="95"/>
      <c r="KZ33" s="95"/>
      <c r="LA33" s="95"/>
      <c r="LB33" s="95"/>
      <c r="LC33" s="95"/>
      <c r="LD33" s="95"/>
      <c r="LE33" s="95"/>
      <c r="LF33" s="95"/>
      <c r="LG33" s="95"/>
      <c r="LH33" s="95"/>
      <c r="LI33" s="96"/>
      <c r="LJ33" s="94">
        <f>データ!BQ7</f>
        <v>90.1</v>
      </c>
      <c r="LK33" s="95"/>
      <c r="LL33" s="95"/>
      <c r="LM33" s="95"/>
      <c r="LN33" s="95"/>
      <c r="LO33" s="95"/>
      <c r="LP33" s="95"/>
      <c r="LQ33" s="95"/>
      <c r="LR33" s="95"/>
      <c r="LS33" s="95"/>
      <c r="LT33" s="95"/>
      <c r="LU33" s="95"/>
      <c r="LV33" s="95"/>
      <c r="LW33" s="95"/>
      <c r="LX33" s="96"/>
      <c r="LY33" s="94">
        <f>データ!BR7</f>
        <v>87.7</v>
      </c>
      <c r="LZ33" s="95"/>
      <c r="MA33" s="95"/>
      <c r="MB33" s="95"/>
      <c r="MC33" s="95"/>
      <c r="MD33" s="95"/>
      <c r="ME33" s="95"/>
      <c r="MF33" s="95"/>
      <c r="MG33" s="95"/>
      <c r="MH33" s="95"/>
      <c r="MI33" s="95"/>
      <c r="MJ33" s="95"/>
      <c r="MK33" s="95"/>
      <c r="ML33" s="95"/>
      <c r="MM33" s="96"/>
      <c r="MN33" s="94">
        <f>データ!BS7</f>
        <v>87</v>
      </c>
      <c r="MO33" s="95"/>
      <c r="MP33" s="95"/>
      <c r="MQ33" s="95"/>
      <c r="MR33" s="95"/>
      <c r="MS33" s="95"/>
      <c r="MT33" s="95"/>
      <c r="MU33" s="95"/>
      <c r="MV33" s="95"/>
      <c r="MW33" s="95"/>
      <c r="MX33" s="95"/>
      <c r="MY33" s="95"/>
      <c r="MZ33" s="95"/>
      <c r="NA33" s="95"/>
      <c r="NB33" s="96"/>
      <c r="ND33" s="6"/>
      <c r="NE33" s="6"/>
      <c r="NF33" s="6"/>
      <c r="NG33" s="6"/>
      <c r="NH33" s="28"/>
      <c r="NI33" s="2"/>
      <c r="NJ33" s="139"/>
      <c r="NK33" s="140"/>
      <c r="NL33" s="140"/>
      <c r="NM33" s="140"/>
      <c r="NN33" s="140"/>
      <c r="NO33" s="140"/>
      <c r="NP33" s="140"/>
      <c r="NQ33" s="140"/>
      <c r="NR33" s="140"/>
      <c r="NS33" s="140"/>
      <c r="NT33" s="140"/>
      <c r="NU33" s="140"/>
      <c r="NV33" s="140"/>
      <c r="NW33" s="140"/>
      <c r="NX33" s="141"/>
    </row>
    <row r="34" spans="1:388" ht="13.5" customHeight="1">
      <c r="A34" s="2"/>
      <c r="B34" s="26"/>
      <c r="D34" s="6"/>
      <c r="E34" s="6"/>
      <c r="F34" s="6"/>
      <c r="G34" s="93" t="s">
        <v>38</v>
      </c>
      <c r="H34" s="93"/>
      <c r="I34" s="93"/>
      <c r="J34" s="93"/>
      <c r="K34" s="93"/>
      <c r="L34" s="93"/>
      <c r="M34" s="93"/>
      <c r="N34" s="93"/>
      <c r="O34" s="93"/>
      <c r="P34" s="94">
        <f>データ!AM7</f>
        <v>103</v>
      </c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6"/>
      <c r="AE34" s="94">
        <f>データ!AN7</f>
        <v>101.7</v>
      </c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6"/>
      <c r="AT34" s="94">
        <f>データ!AO7</f>
        <v>101.1</v>
      </c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6"/>
      <c r="BI34" s="94">
        <f>データ!AP7</f>
        <v>100.3</v>
      </c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6"/>
      <c r="BX34" s="94">
        <f>データ!AQ7</f>
        <v>99.8</v>
      </c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6"/>
      <c r="CO34" s="6"/>
      <c r="CP34" s="6"/>
      <c r="CQ34" s="6"/>
      <c r="CR34" s="6"/>
      <c r="CS34" s="6"/>
      <c r="CT34" s="6"/>
      <c r="CU34" s="93" t="s">
        <v>38</v>
      </c>
      <c r="CV34" s="93"/>
      <c r="CW34" s="93"/>
      <c r="CX34" s="93"/>
      <c r="CY34" s="93"/>
      <c r="CZ34" s="93"/>
      <c r="DA34" s="93"/>
      <c r="DB34" s="93"/>
      <c r="DC34" s="93"/>
      <c r="DD34" s="94">
        <f>データ!AX7</f>
        <v>97.2</v>
      </c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6"/>
      <c r="DS34" s="94">
        <f>データ!AY7</f>
        <v>96</v>
      </c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6"/>
      <c r="EH34" s="94">
        <f>データ!AZ7</f>
        <v>94.6</v>
      </c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6"/>
      <c r="EW34" s="94">
        <f>データ!BA7</f>
        <v>94.4</v>
      </c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6"/>
      <c r="FL34" s="94">
        <f>データ!BB7</f>
        <v>93.6</v>
      </c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6"/>
      <c r="GA34" s="6"/>
      <c r="GB34" s="6"/>
      <c r="GC34" s="6"/>
      <c r="GD34" s="6"/>
      <c r="GE34" s="6"/>
      <c r="GF34" s="6"/>
      <c r="GG34" s="6"/>
      <c r="GH34" s="6"/>
      <c r="GI34" s="93" t="s">
        <v>38</v>
      </c>
      <c r="GJ34" s="93"/>
      <c r="GK34" s="93"/>
      <c r="GL34" s="93"/>
      <c r="GM34" s="93"/>
      <c r="GN34" s="93"/>
      <c r="GO34" s="93"/>
      <c r="GP34" s="93"/>
      <c r="GQ34" s="93"/>
      <c r="GR34" s="94">
        <f>データ!BI7</f>
        <v>45.6</v>
      </c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6"/>
      <c r="HG34" s="94">
        <f>データ!BJ7</f>
        <v>41.7</v>
      </c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6"/>
      <c r="HV34" s="94">
        <f>データ!BK7</f>
        <v>37.700000000000003</v>
      </c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6"/>
      <c r="IK34" s="94">
        <f>データ!BL7</f>
        <v>36.799999999999997</v>
      </c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  <c r="IW34" s="95"/>
      <c r="IX34" s="95"/>
      <c r="IY34" s="96"/>
      <c r="IZ34" s="94">
        <f>データ!BM7</f>
        <v>33.9</v>
      </c>
      <c r="JA34" s="95"/>
      <c r="JB34" s="95"/>
      <c r="JC34" s="95"/>
      <c r="JD34" s="95"/>
      <c r="JE34" s="95"/>
      <c r="JF34" s="95"/>
      <c r="JG34" s="95"/>
      <c r="JH34" s="95"/>
      <c r="JI34" s="95"/>
      <c r="JJ34" s="95"/>
      <c r="JK34" s="95"/>
      <c r="JL34" s="95"/>
      <c r="JM34" s="95"/>
      <c r="JN34" s="96"/>
      <c r="JO34" s="6"/>
      <c r="JP34" s="6"/>
      <c r="JQ34" s="6"/>
      <c r="JR34" s="6"/>
      <c r="JS34" s="6"/>
      <c r="JT34" s="6"/>
      <c r="JU34" s="6"/>
      <c r="JV34" s="6"/>
      <c r="JW34" s="93" t="s">
        <v>38</v>
      </c>
      <c r="JX34" s="93"/>
      <c r="JY34" s="93"/>
      <c r="JZ34" s="93"/>
      <c r="KA34" s="93"/>
      <c r="KB34" s="93"/>
      <c r="KC34" s="93"/>
      <c r="KD34" s="93"/>
      <c r="KE34" s="93"/>
      <c r="KF34" s="94">
        <f>データ!BT7</f>
        <v>81.2</v>
      </c>
      <c r="KG34" s="95"/>
      <c r="KH34" s="95"/>
      <c r="KI34" s="95"/>
      <c r="KJ34" s="95"/>
      <c r="KK34" s="95"/>
      <c r="KL34" s="95"/>
      <c r="KM34" s="95"/>
      <c r="KN34" s="95"/>
      <c r="KO34" s="95"/>
      <c r="KP34" s="95"/>
      <c r="KQ34" s="95"/>
      <c r="KR34" s="95"/>
      <c r="KS34" s="95"/>
      <c r="KT34" s="96"/>
      <c r="KU34" s="94">
        <f>データ!BU7</f>
        <v>80.3</v>
      </c>
      <c r="KV34" s="95"/>
      <c r="KW34" s="95"/>
      <c r="KX34" s="95"/>
      <c r="KY34" s="95"/>
      <c r="KZ34" s="95"/>
      <c r="LA34" s="95"/>
      <c r="LB34" s="95"/>
      <c r="LC34" s="95"/>
      <c r="LD34" s="95"/>
      <c r="LE34" s="95"/>
      <c r="LF34" s="95"/>
      <c r="LG34" s="95"/>
      <c r="LH34" s="95"/>
      <c r="LI34" s="96"/>
      <c r="LJ34" s="94">
        <f>データ!BV7</f>
        <v>80.7</v>
      </c>
      <c r="LK34" s="95"/>
      <c r="LL34" s="95"/>
      <c r="LM34" s="95"/>
      <c r="LN34" s="95"/>
      <c r="LO34" s="95"/>
      <c r="LP34" s="95"/>
      <c r="LQ34" s="95"/>
      <c r="LR34" s="95"/>
      <c r="LS34" s="95"/>
      <c r="LT34" s="95"/>
      <c r="LU34" s="95"/>
      <c r="LV34" s="95"/>
      <c r="LW34" s="95"/>
      <c r="LX34" s="96"/>
      <c r="LY34" s="94">
        <f>データ!BW7</f>
        <v>80.7</v>
      </c>
      <c r="LZ34" s="95"/>
      <c r="MA34" s="95"/>
      <c r="MB34" s="95"/>
      <c r="MC34" s="95"/>
      <c r="MD34" s="95"/>
      <c r="ME34" s="95"/>
      <c r="MF34" s="95"/>
      <c r="MG34" s="95"/>
      <c r="MH34" s="95"/>
      <c r="MI34" s="95"/>
      <c r="MJ34" s="95"/>
      <c r="MK34" s="95"/>
      <c r="ML34" s="95"/>
      <c r="MM34" s="96"/>
      <c r="MN34" s="94">
        <f>データ!BX7</f>
        <v>79.5</v>
      </c>
      <c r="MO34" s="95"/>
      <c r="MP34" s="95"/>
      <c r="MQ34" s="95"/>
      <c r="MR34" s="95"/>
      <c r="MS34" s="95"/>
      <c r="MT34" s="95"/>
      <c r="MU34" s="95"/>
      <c r="MV34" s="95"/>
      <c r="MW34" s="95"/>
      <c r="MX34" s="95"/>
      <c r="MY34" s="95"/>
      <c r="MZ34" s="95"/>
      <c r="NA34" s="95"/>
      <c r="NB34" s="96"/>
      <c r="ND34" s="6"/>
      <c r="NE34" s="6"/>
      <c r="NF34" s="6"/>
      <c r="NG34" s="6"/>
      <c r="NH34" s="28"/>
      <c r="NI34" s="2"/>
      <c r="NJ34" s="139"/>
      <c r="NK34" s="140"/>
      <c r="NL34" s="140"/>
      <c r="NM34" s="140"/>
      <c r="NN34" s="140"/>
      <c r="NO34" s="140"/>
      <c r="NP34" s="140"/>
      <c r="NQ34" s="140"/>
      <c r="NR34" s="140"/>
      <c r="NS34" s="140"/>
      <c r="NT34" s="140"/>
      <c r="NU34" s="140"/>
      <c r="NV34" s="140"/>
      <c r="NW34" s="140"/>
      <c r="NX34" s="141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39"/>
      <c r="NK35" s="140"/>
      <c r="NL35" s="140"/>
      <c r="NM35" s="140"/>
      <c r="NN35" s="140"/>
      <c r="NO35" s="140"/>
      <c r="NP35" s="140"/>
      <c r="NQ35" s="140"/>
      <c r="NR35" s="140"/>
      <c r="NS35" s="140"/>
      <c r="NT35" s="140"/>
      <c r="NU35" s="140"/>
      <c r="NV35" s="140"/>
      <c r="NW35" s="140"/>
      <c r="NX35" s="141"/>
    </row>
    <row r="36" spans="1:388" ht="13.5" customHeight="1">
      <c r="A36" s="2"/>
      <c r="B36" s="26"/>
      <c r="C36" s="27"/>
      <c r="D36" s="6"/>
      <c r="E36" s="85" t="s">
        <v>39</v>
      </c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6"/>
      <c r="CQ36" s="6"/>
      <c r="CR36" s="6"/>
      <c r="CS36" s="85" t="s">
        <v>40</v>
      </c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27"/>
      <c r="GE36" s="27"/>
      <c r="GF36" s="27"/>
      <c r="GG36" s="85" t="s">
        <v>41</v>
      </c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85"/>
      <c r="HK36" s="85"/>
      <c r="HL36" s="85"/>
      <c r="HM36" s="85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85"/>
      <c r="HY36" s="85"/>
      <c r="HZ36" s="85"/>
      <c r="IA36" s="85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5"/>
      <c r="IM36" s="85"/>
      <c r="IN36" s="85"/>
      <c r="IO36" s="85"/>
      <c r="IP36" s="85"/>
      <c r="IQ36" s="85"/>
      <c r="IR36" s="85"/>
      <c r="IS36" s="85"/>
      <c r="IT36" s="85"/>
      <c r="IU36" s="85"/>
      <c r="IV36" s="85"/>
      <c r="IW36" s="85"/>
      <c r="IX36" s="85"/>
      <c r="IY36" s="85"/>
      <c r="IZ36" s="85"/>
      <c r="JA36" s="85"/>
      <c r="JB36" s="85"/>
      <c r="JC36" s="85"/>
      <c r="JD36" s="85"/>
      <c r="JE36" s="85"/>
      <c r="JF36" s="85"/>
      <c r="JG36" s="85"/>
      <c r="JH36" s="85"/>
      <c r="JI36" s="85"/>
      <c r="JJ36" s="85"/>
      <c r="JK36" s="85"/>
      <c r="JL36" s="85"/>
      <c r="JM36" s="85"/>
      <c r="JN36" s="85"/>
      <c r="JO36" s="85"/>
      <c r="JP36" s="85"/>
      <c r="JQ36" s="85"/>
      <c r="JR36" s="6"/>
      <c r="JS36" s="6"/>
      <c r="JT36" s="6"/>
      <c r="JU36" s="85" t="s">
        <v>42</v>
      </c>
      <c r="JV36" s="85"/>
      <c r="JW36" s="85"/>
      <c r="JX36" s="85"/>
      <c r="JY36" s="85"/>
      <c r="JZ36" s="85"/>
      <c r="KA36" s="85"/>
      <c r="KB36" s="85"/>
      <c r="KC36" s="85"/>
      <c r="KD36" s="85"/>
      <c r="KE36" s="85"/>
      <c r="KF36" s="85"/>
      <c r="KG36" s="85"/>
      <c r="KH36" s="85"/>
      <c r="KI36" s="85"/>
      <c r="KJ36" s="85"/>
      <c r="KK36" s="85"/>
      <c r="KL36" s="85"/>
      <c r="KM36" s="85"/>
      <c r="KN36" s="85"/>
      <c r="KO36" s="85"/>
      <c r="KP36" s="85"/>
      <c r="KQ36" s="85"/>
      <c r="KR36" s="85"/>
      <c r="KS36" s="85"/>
      <c r="KT36" s="85"/>
      <c r="KU36" s="85"/>
      <c r="KV36" s="85"/>
      <c r="KW36" s="85"/>
      <c r="KX36" s="85"/>
      <c r="KY36" s="85"/>
      <c r="KZ36" s="85"/>
      <c r="LA36" s="85"/>
      <c r="LB36" s="85"/>
      <c r="LC36" s="85"/>
      <c r="LD36" s="85"/>
      <c r="LE36" s="85"/>
      <c r="LF36" s="85"/>
      <c r="LG36" s="85"/>
      <c r="LH36" s="85"/>
      <c r="LI36" s="85"/>
      <c r="LJ36" s="85"/>
      <c r="LK36" s="85"/>
      <c r="LL36" s="85"/>
      <c r="LM36" s="85"/>
      <c r="LN36" s="85"/>
      <c r="LO36" s="85"/>
      <c r="LP36" s="85"/>
      <c r="LQ36" s="85"/>
      <c r="LR36" s="85"/>
      <c r="LS36" s="85"/>
      <c r="LT36" s="85"/>
      <c r="LU36" s="85"/>
      <c r="LV36" s="85"/>
      <c r="LW36" s="85"/>
      <c r="LX36" s="85"/>
      <c r="LY36" s="85"/>
      <c r="LZ36" s="85"/>
      <c r="MA36" s="85"/>
      <c r="MB36" s="85"/>
      <c r="MC36" s="85"/>
      <c r="MD36" s="85"/>
      <c r="ME36" s="85"/>
      <c r="MF36" s="85"/>
      <c r="MG36" s="85"/>
      <c r="MH36" s="85"/>
      <c r="MI36" s="85"/>
      <c r="MJ36" s="85"/>
      <c r="MK36" s="85"/>
      <c r="ML36" s="85"/>
      <c r="MM36" s="85"/>
      <c r="MN36" s="85"/>
      <c r="MO36" s="85"/>
      <c r="MP36" s="85"/>
      <c r="MQ36" s="85"/>
      <c r="MR36" s="85"/>
      <c r="MS36" s="85"/>
      <c r="MT36" s="85"/>
      <c r="MU36" s="85"/>
      <c r="MV36" s="85"/>
      <c r="MW36" s="85"/>
      <c r="MX36" s="85"/>
      <c r="MY36" s="85"/>
      <c r="MZ36" s="85"/>
      <c r="NA36" s="85"/>
      <c r="NB36" s="85"/>
      <c r="NC36" s="85"/>
      <c r="ND36" s="85"/>
      <c r="NE36" s="27"/>
      <c r="NF36" s="27"/>
      <c r="NG36" s="27"/>
      <c r="NH36" s="28"/>
      <c r="NI36" s="2"/>
      <c r="NJ36" s="139"/>
      <c r="NK36" s="140"/>
      <c r="NL36" s="140"/>
      <c r="NM36" s="140"/>
      <c r="NN36" s="140"/>
      <c r="NO36" s="140"/>
      <c r="NP36" s="140"/>
      <c r="NQ36" s="140"/>
      <c r="NR36" s="140"/>
      <c r="NS36" s="140"/>
      <c r="NT36" s="140"/>
      <c r="NU36" s="140"/>
      <c r="NV36" s="140"/>
      <c r="NW36" s="140"/>
      <c r="NX36" s="141"/>
    </row>
    <row r="37" spans="1:388" ht="13.5" customHeight="1">
      <c r="A37" s="2"/>
      <c r="B37" s="26"/>
      <c r="C37" s="27"/>
      <c r="D37" s="6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6"/>
      <c r="CQ37" s="6"/>
      <c r="CR37" s="6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27"/>
      <c r="GE37" s="27"/>
      <c r="GF37" s="27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85"/>
      <c r="HI37" s="85"/>
      <c r="HJ37" s="85"/>
      <c r="HK37" s="85"/>
      <c r="HL37" s="85"/>
      <c r="HM37" s="85"/>
      <c r="HN37" s="85"/>
      <c r="HO37" s="85"/>
      <c r="HP37" s="85"/>
      <c r="HQ37" s="85"/>
      <c r="HR37" s="85"/>
      <c r="HS37" s="85"/>
      <c r="HT37" s="85"/>
      <c r="HU37" s="85"/>
      <c r="HV37" s="85"/>
      <c r="HW37" s="85"/>
      <c r="HX37" s="85"/>
      <c r="HY37" s="85"/>
      <c r="HZ37" s="85"/>
      <c r="IA37" s="85"/>
      <c r="IB37" s="85"/>
      <c r="IC37" s="85"/>
      <c r="ID37" s="85"/>
      <c r="IE37" s="85"/>
      <c r="IF37" s="85"/>
      <c r="IG37" s="85"/>
      <c r="IH37" s="85"/>
      <c r="II37" s="85"/>
      <c r="IJ37" s="85"/>
      <c r="IK37" s="85"/>
      <c r="IL37" s="85"/>
      <c r="IM37" s="85"/>
      <c r="IN37" s="85"/>
      <c r="IO37" s="85"/>
      <c r="IP37" s="85"/>
      <c r="IQ37" s="85"/>
      <c r="IR37" s="85"/>
      <c r="IS37" s="85"/>
      <c r="IT37" s="85"/>
      <c r="IU37" s="85"/>
      <c r="IV37" s="85"/>
      <c r="IW37" s="85"/>
      <c r="IX37" s="85"/>
      <c r="IY37" s="85"/>
      <c r="IZ37" s="85"/>
      <c r="JA37" s="85"/>
      <c r="JB37" s="85"/>
      <c r="JC37" s="85"/>
      <c r="JD37" s="85"/>
      <c r="JE37" s="85"/>
      <c r="JF37" s="85"/>
      <c r="JG37" s="85"/>
      <c r="JH37" s="85"/>
      <c r="JI37" s="85"/>
      <c r="JJ37" s="85"/>
      <c r="JK37" s="85"/>
      <c r="JL37" s="85"/>
      <c r="JM37" s="85"/>
      <c r="JN37" s="85"/>
      <c r="JO37" s="85"/>
      <c r="JP37" s="85"/>
      <c r="JQ37" s="85"/>
      <c r="JR37" s="6"/>
      <c r="JS37" s="6"/>
      <c r="JT37" s="6"/>
      <c r="JU37" s="85"/>
      <c r="JV37" s="85"/>
      <c r="JW37" s="85"/>
      <c r="JX37" s="85"/>
      <c r="JY37" s="85"/>
      <c r="JZ37" s="85"/>
      <c r="KA37" s="85"/>
      <c r="KB37" s="85"/>
      <c r="KC37" s="85"/>
      <c r="KD37" s="85"/>
      <c r="KE37" s="85"/>
      <c r="KF37" s="85"/>
      <c r="KG37" s="85"/>
      <c r="KH37" s="85"/>
      <c r="KI37" s="85"/>
      <c r="KJ37" s="85"/>
      <c r="KK37" s="85"/>
      <c r="KL37" s="85"/>
      <c r="KM37" s="85"/>
      <c r="KN37" s="85"/>
      <c r="KO37" s="85"/>
      <c r="KP37" s="85"/>
      <c r="KQ37" s="85"/>
      <c r="KR37" s="85"/>
      <c r="KS37" s="85"/>
      <c r="KT37" s="85"/>
      <c r="KU37" s="85"/>
      <c r="KV37" s="85"/>
      <c r="KW37" s="85"/>
      <c r="KX37" s="85"/>
      <c r="KY37" s="85"/>
      <c r="KZ37" s="85"/>
      <c r="LA37" s="85"/>
      <c r="LB37" s="85"/>
      <c r="LC37" s="85"/>
      <c r="LD37" s="85"/>
      <c r="LE37" s="85"/>
      <c r="LF37" s="85"/>
      <c r="LG37" s="85"/>
      <c r="LH37" s="85"/>
      <c r="LI37" s="85"/>
      <c r="LJ37" s="85"/>
      <c r="LK37" s="85"/>
      <c r="LL37" s="85"/>
      <c r="LM37" s="85"/>
      <c r="LN37" s="85"/>
      <c r="LO37" s="85"/>
      <c r="LP37" s="85"/>
      <c r="LQ37" s="85"/>
      <c r="LR37" s="85"/>
      <c r="LS37" s="85"/>
      <c r="LT37" s="85"/>
      <c r="LU37" s="85"/>
      <c r="LV37" s="85"/>
      <c r="LW37" s="85"/>
      <c r="LX37" s="85"/>
      <c r="LY37" s="85"/>
      <c r="LZ37" s="85"/>
      <c r="MA37" s="85"/>
      <c r="MB37" s="85"/>
      <c r="MC37" s="85"/>
      <c r="MD37" s="85"/>
      <c r="ME37" s="85"/>
      <c r="MF37" s="85"/>
      <c r="MG37" s="85"/>
      <c r="MH37" s="85"/>
      <c r="MI37" s="85"/>
      <c r="MJ37" s="85"/>
      <c r="MK37" s="85"/>
      <c r="ML37" s="85"/>
      <c r="MM37" s="85"/>
      <c r="MN37" s="85"/>
      <c r="MO37" s="85"/>
      <c r="MP37" s="85"/>
      <c r="MQ37" s="85"/>
      <c r="MR37" s="85"/>
      <c r="MS37" s="85"/>
      <c r="MT37" s="85"/>
      <c r="MU37" s="85"/>
      <c r="MV37" s="85"/>
      <c r="MW37" s="85"/>
      <c r="MX37" s="85"/>
      <c r="MY37" s="85"/>
      <c r="MZ37" s="85"/>
      <c r="NA37" s="85"/>
      <c r="NB37" s="85"/>
      <c r="NC37" s="85"/>
      <c r="ND37" s="85"/>
      <c r="NE37" s="27"/>
      <c r="NF37" s="27"/>
      <c r="NG37" s="27"/>
      <c r="NH37" s="28"/>
      <c r="NI37" s="2"/>
      <c r="NJ37" s="139"/>
      <c r="NK37" s="140"/>
      <c r="NL37" s="140"/>
      <c r="NM37" s="140"/>
      <c r="NN37" s="140"/>
      <c r="NO37" s="140"/>
      <c r="NP37" s="140"/>
      <c r="NQ37" s="140"/>
      <c r="NR37" s="140"/>
      <c r="NS37" s="140"/>
      <c r="NT37" s="140"/>
      <c r="NU37" s="140"/>
      <c r="NV37" s="140"/>
      <c r="NW37" s="140"/>
      <c r="NX37" s="141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39"/>
      <c r="NK38" s="140"/>
      <c r="NL38" s="140"/>
      <c r="NM38" s="140"/>
      <c r="NN38" s="140"/>
      <c r="NO38" s="140"/>
      <c r="NP38" s="140"/>
      <c r="NQ38" s="140"/>
      <c r="NR38" s="140"/>
      <c r="NS38" s="140"/>
      <c r="NT38" s="140"/>
      <c r="NU38" s="140"/>
      <c r="NV38" s="140"/>
      <c r="NW38" s="140"/>
      <c r="NX38" s="141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39"/>
      <c r="NK39" s="140"/>
      <c r="NL39" s="140"/>
      <c r="NM39" s="140"/>
      <c r="NN39" s="140"/>
      <c r="NO39" s="140"/>
      <c r="NP39" s="140"/>
      <c r="NQ39" s="140"/>
      <c r="NR39" s="140"/>
      <c r="NS39" s="140"/>
      <c r="NT39" s="140"/>
      <c r="NU39" s="140"/>
      <c r="NV39" s="140"/>
      <c r="NW39" s="140"/>
      <c r="NX39" s="141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39"/>
      <c r="NK40" s="140"/>
      <c r="NL40" s="140"/>
      <c r="NM40" s="140"/>
      <c r="NN40" s="140"/>
      <c r="NO40" s="140"/>
      <c r="NP40" s="140"/>
      <c r="NQ40" s="140"/>
      <c r="NR40" s="140"/>
      <c r="NS40" s="140"/>
      <c r="NT40" s="140"/>
      <c r="NU40" s="140"/>
      <c r="NV40" s="140"/>
      <c r="NW40" s="140"/>
      <c r="NX40" s="141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39"/>
      <c r="NK41" s="140"/>
      <c r="NL41" s="140"/>
      <c r="NM41" s="140"/>
      <c r="NN41" s="140"/>
      <c r="NO41" s="140"/>
      <c r="NP41" s="140"/>
      <c r="NQ41" s="140"/>
      <c r="NR41" s="140"/>
      <c r="NS41" s="140"/>
      <c r="NT41" s="140"/>
      <c r="NU41" s="140"/>
      <c r="NV41" s="140"/>
      <c r="NW41" s="140"/>
      <c r="NX41" s="141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39"/>
      <c r="NK42" s="140"/>
      <c r="NL42" s="140"/>
      <c r="NM42" s="140"/>
      <c r="NN42" s="140"/>
      <c r="NO42" s="140"/>
      <c r="NP42" s="140"/>
      <c r="NQ42" s="140"/>
      <c r="NR42" s="140"/>
      <c r="NS42" s="140"/>
      <c r="NT42" s="140"/>
      <c r="NU42" s="140"/>
      <c r="NV42" s="140"/>
      <c r="NW42" s="140"/>
      <c r="NX42" s="141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39"/>
      <c r="NK43" s="140"/>
      <c r="NL43" s="140"/>
      <c r="NM43" s="140"/>
      <c r="NN43" s="140"/>
      <c r="NO43" s="140"/>
      <c r="NP43" s="140"/>
      <c r="NQ43" s="140"/>
      <c r="NR43" s="140"/>
      <c r="NS43" s="140"/>
      <c r="NT43" s="140"/>
      <c r="NU43" s="140"/>
      <c r="NV43" s="140"/>
      <c r="NW43" s="140"/>
      <c r="NX43" s="141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39"/>
      <c r="NK44" s="140"/>
      <c r="NL44" s="140"/>
      <c r="NM44" s="140"/>
      <c r="NN44" s="140"/>
      <c r="NO44" s="140"/>
      <c r="NP44" s="140"/>
      <c r="NQ44" s="140"/>
      <c r="NR44" s="140"/>
      <c r="NS44" s="140"/>
      <c r="NT44" s="140"/>
      <c r="NU44" s="140"/>
      <c r="NV44" s="140"/>
      <c r="NW44" s="140"/>
      <c r="NX44" s="141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39"/>
      <c r="NK45" s="140"/>
      <c r="NL45" s="140"/>
      <c r="NM45" s="140"/>
      <c r="NN45" s="140"/>
      <c r="NO45" s="140"/>
      <c r="NP45" s="140"/>
      <c r="NQ45" s="140"/>
      <c r="NR45" s="140"/>
      <c r="NS45" s="140"/>
      <c r="NT45" s="140"/>
      <c r="NU45" s="140"/>
      <c r="NV45" s="140"/>
      <c r="NW45" s="140"/>
      <c r="NX45" s="141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42"/>
      <c r="NK46" s="143"/>
      <c r="NL46" s="143"/>
      <c r="NM46" s="143"/>
      <c r="NN46" s="143"/>
      <c r="NO46" s="143"/>
      <c r="NP46" s="143"/>
      <c r="NQ46" s="143"/>
      <c r="NR46" s="143"/>
      <c r="NS46" s="143"/>
      <c r="NT46" s="143"/>
      <c r="NU46" s="143"/>
      <c r="NV46" s="143"/>
      <c r="NW46" s="143"/>
      <c r="NX46" s="144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87" t="s">
        <v>43</v>
      </c>
      <c r="NK47" s="88"/>
      <c r="NL47" s="88"/>
      <c r="NM47" s="88"/>
      <c r="NN47" s="88"/>
      <c r="NO47" s="88"/>
      <c r="NP47" s="88"/>
      <c r="NQ47" s="88"/>
      <c r="NR47" s="88"/>
      <c r="NS47" s="88"/>
      <c r="NT47" s="88"/>
      <c r="NU47" s="88"/>
      <c r="NV47" s="88"/>
      <c r="NW47" s="88"/>
      <c r="NX47" s="89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0"/>
      <c r="NK48" s="91"/>
      <c r="NL48" s="91"/>
      <c r="NM48" s="91"/>
      <c r="NN48" s="91"/>
      <c r="NO48" s="91"/>
      <c r="NP48" s="91"/>
      <c r="NQ48" s="91"/>
      <c r="NR48" s="91"/>
      <c r="NS48" s="91"/>
      <c r="NT48" s="91"/>
      <c r="NU48" s="91"/>
      <c r="NV48" s="91"/>
      <c r="NW48" s="91"/>
      <c r="NX48" s="92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39" t="s">
        <v>145</v>
      </c>
      <c r="NK49" s="140"/>
      <c r="NL49" s="140"/>
      <c r="NM49" s="140"/>
      <c r="NN49" s="140"/>
      <c r="NO49" s="140"/>
      <c r="NP49" s="140"/>
      <c r="NQ49" s="140"/>
      <c r="NR49" s="140"/>
      <c r="NS49" s="140"/>
      <c r="NT49" s="140"/>
      <c r="NU49" s="140"/>
      <c r="NV49" s="140"/>
      <c r="NW49" s="140"/>
      <c r="NX49" s="141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39"/>
      <c r="NK50" s="140"/>
      <c r="NL50" s="140"/>
      <c r="NM50" s="140"/>
      <c r="NN50" s="140"/>
      <c r="NO50" s="140"/>
      <c r="NP50" s="140"/>
      <c r="NQ50" s="140"/>
      <c r="NR50" s="140"/>
      <c r="NS50" s="140"/>
      <c r="NT50" s="140"/>
      <c r="NU50" s="140"/>
      <c r="NV50" s="140"/>
      <c r="NW50" s="140"/>
      <c r="NX50" s="141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39"/>
      <c r="NK51" s="140"/>
      <c r="NL51" s="140"/>
      <c r="NM51" s="140"/>
      <c r="NN51" s="140"/>
      <c r="NO51" s="140"/>
      <c r="NP51" s="140"/>
      <c r="NQ51" s="140"/>
      <c r="NR51" s="140"/>
      <c r="NS51" s="140"/>
      <c r="NT51" s="140"/>
      <c r="NU51" s="140"/>
      <c r="NV51" s="140"/>
      <c r="NW51" s="140"/>
      <c r="NX51" s="141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39"/>
      <c r="NK52" s="140"/>
      <c r="NL52" s="140"/>
      <c r="NM52" s="140"/>
      <c r="NN52" s="140"/>
      <c r="NO52" s="140"/>
      <c r="NP52" s="140"/>
      <c r="NQ52" s="140"/>
      <c r="NR52" s="140"/>
      <c r="NS52" s="140"/>
      <c r="NT52" s="140"/>
      <c r="NU52" s="140"/>
      <c r="NV52" s="140"/>
      <c r="NW52" s="140"/>
      <c r="NX52" s="141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39"/>
      <c r="NK53" s="140"/>
      <c r="NL53" s="140"/>
      <c r="NM53" s="140"/>
      <c r="NN53" s="140"/>
      <c r="NO53" s="140"/>
      <c r="NP53" s="140"/>
      <c r="NQ53" s="140"/>
      <c r="NR53" s="140"/>
      <c r="NS53" s="140"/>
      <c r="NT53" s="140"/>
      <c r="NU53" s="140"/>
      <c r="NV53" s="140"/>
      <c r="NW53" s="140"/>
      <c r="NX53" s="141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2">
        <f>データ!$B$11</f>
        <v>40909</v>
      </c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4"/>
      <c r="AE54" s="102">
        <f>データ!$C$11</f>
        <v>41275</v>
      </c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4"/>
      <c r="AT54" s="102">
        <f>データ!$D$11</f>
        <v>41640</v>
      </c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4"/>
      <c r="BI54" s="102">
        <f>データ!$E$11</f>
        <v>42005</v>
      </c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4"/>
      <c r="BX54" s="102">
        <f>データ!$F$11</f>
        <v>42370</v>
      </c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4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2">
        <f>データ!$B$11</f>
        <v>40909</v>
      </c>
      <c r="DE54" s="103"/>
      <c r="DF54" s="103"/>
      <c r="DG54" s="103"/>
      <c r="DH54" s="103"/>
      <c r="DI54" s="103"/>
      <c r="DJ54" s="103"/>
      <c r="DK54" s="103"/>
      <c r="DL54" s="103"/>
      <c r="DM54" s="103"/>
      <c r="DN54" s="103"/>
      <c r="DO54" s="103"/>
      <c r="DP54" s="103"/>
      <c r="DQ54" s="103"/>
      <c r="DR54" s="104"/>
      <c r="DS54" s="102">
        <f>データ!$C$11</f>
        <v>41275</v>
      </c>
      <c r="DT54" s="103"/>
      <c r="DU54" s="103"/>
      <c r="DV54" s="103"/>
      <c r="DW54" s="103"/>
      <c r="DX54" s="103"/>
      <c r="DY54" s="103"/>
      <c r="DZ54" s="103"/>
      <c r="EA54" s="103"/>
      <c r="EB54" s="103"/>
      <c r="EC54" s="103"/>
      <c r="ED54" s="103"/>
      <c r="EE54" s="103"/>
      <c r="EF54" s="103"/>
      <c r="EG54" s="104"/>
      <c r="EH54" s="102">
        <f>データ!$D$11</f>
        <v>41640</v>
      </c>
      <c r="EI54" s="103"/>
      <c r="EJ54" s="103"/>
      <c r="EK54" s="103"/>
      <c r="EL54" s="103"/>
      <c r="EM54" s="103"/>
      <c r="EN54" s="103"/>
      <c r="EO54" s="103"/>
      <c r="EP54" s="103"/>
      <c r="EQ54" s="103"/>
      <c r="ER54" s="103"/>
      <c r="ES54" s="103"/>
      <c r="ET54" s="103"/>
      <c r="EU54" s="103"/>
      <c r="EV54" s="104"/>
      <c r="EW54" s="102">
        <f>データ!$E$11</f>
        <v>42005</v>
      </c>
      <c r="EX54" s="103"/>
      <c r="EY54" s="103"/>
      <c r="EZ54" s="103"/>
      <c r="FA54" s="103"/>
      <c r="FB54" s="103"/>
      <c r="FC54" s="103"/>
      <c r="FD54" s="103"/>
      <c r="FE54" s="103"/>
      <c r="FF54" s="103"/>
      <c r="FG54" s="103"/>
      <c r="FH54" s="103"/>
      <c r="FI54" s="103"/>
      <c r="FJ54" s="103"/>
      <c r="FK54" s="104"/>
      <c r="FL54" s="102">
        <f>データ!$F$11</f>
        <v>42370</v>
      </c>
      <c r="FM54" s="103"/>
      <c r="FN54" s="103"/>
      <c r="FO54" s="103"/>
      <c r="FP54" s="103"/>
      <c r="FQ54" s="103"/>
      <c r="FR54" s="103"/>
      <c r="FS54" s="103"/>
      <c r="FT54" s="103"/>
      <c r="FU54" s="103"/>
      <c r="FV54" s="103"/>
      <c r="FW54" s="103"/>
      <c r="FX54" s="103"/>
      <c r="FY54" s="103"/>
      <c r="FZ54" s="104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2">
        <f>データ!$B$11</f>
        <v>40909</v>
      </c>
      <c r="GS54" s="103"/>
      <c r="GT54" s="103"/>
      <c r="GU54" s="103"/>
      <c r="GV54" s="103"/>
      <c r="GW54" s="103"/>
      <c r="GX54" s="103"/>
      <c r="GY54" s="103"/>
      <c r="GZ54" s="103"/>
      <c r="HA54" s="103"/>
      <c r="HB54" s="103"/>
      <c r="HC54" s="103"/>
      <c r="HD54" s="103"/>
      <c r="HE54" s="103"/>
      <c r="HF54" s="104"/>
      <c r="HG54" s="102">
        <f>データ!$C$11</f>
        <v>41275</v>
      </c>
      <c r="HH54" s="103"/>
      <c r="HI54" s="103"/>
      <c r="HJ54" s="103"/>
      <c r="HK54" s="103"/>
      <c r="HL54" s="103"/>
      <c r="HM54" s="103"/>
      <c r="HN54" s="103"/>
      <c r="HO54" s="103"/>
      <c r="HP54" s="103"/>
      <c r="HQ54" s="103"/>
      <c r="HR54" s="103"/>
      <c r="HS54" s="103"/>
      <c r="HT54" s="103"/>
      <c r="HU54" s="104"/>
      <c r="HV54" s="102">
        <f>データ!$D$11</f>
        <v>41640</v>
      </c>
      <c r="HW54" s="103"/>
      <c r="HX54" s="103"/>
      <c r="HY54" s="103"/>
      <c r="HZ54" s="103"/>
      <c r="IA54" s="103"/>
      <c r="IB54" s="103"/>
      <c r="IC54" s="103"/>
      <c r="ID54" s="103"/>
      <c r="IE54" s="103"/>
      <c r="IF54" s="103"/>
      <c r="IG54" s="103"/>
      <c r="IH54" s="103"/>
      <c r="II54" s="103"/>
      <c r="IJ54" s="104"/>
      <c r="IK54" s="102">
        <f>データ!$E$11</f>
        <v>42005</v>
      </c>
      <c r="IL54" s="103"/>
      <c r="IM54" s="103"/>
      <c r="IN54" s="103"/>
      <c r="IO54" s="103"/>
      <c r="IP54" s="103"/>
      <c r="IQ54" s="103"/>
      <c r="IR54" s="103"/>
      <c r="IS54" s="103"/>
      <c r="IT54" s="103"/>
      <c r="IU54" s="103"/>
      <c r="IV54" s="103"/>
      <c r="IW54" s="103"/>
      <c r="IX54" s="103"/>
      <c r="IY54" s="104"/>
      <c r="IZ54" s="102">
        <f>データ!$F$11</f>
        <v>42370</v>
      </c>
      <c r="JA54" s="103"/>
      <c r="JB54" s="103"/>
      <c r="JC54" s="103"/>
      <c r="JD54" s="103"/>
      <c r="JE54" s="103"/>
      <c r="JF54" s="103"/>
      <c r="JG54" s="103"/>
      <c r="JH54" s="103"/>
      <c r="JI54" s="103"/>
      <c r="JJ54" s="103"/>
      <c r="JK54" s="103"/>
      <c r="JL54" s="103"/>
      <c r="JM54" s="103"/>
      <c r="JN54" s="104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2">
        <f>データ!$B$11</f>
        <v>40909</v>
      </c>
      <c r="KG54" s="103"/>
      <c r="KH54" s="103"/>
      <c r="KI54" s="103"/>
      <c r="KJ54" s="103"/>
      <c r="KK54" s="103"/>
      <c r="KL54" s="103"/>
      <c r="KM54" s="103"/>
      <c r="KN54" s="103"/>
      <c r="KO54" s="103"/>
      <c r="KP54" s="103"/>
      <c r="KQ54" s="103"/>
      <c r="KR54" s="103"/>
      <c r="KS54" s="103"/>
      <c r="KT54" s="104"/>
      <c r="KU54" s="102">
        <f>データ!$C$11</f>
        <v>41275</v>
      </c>
      <c r="KV54" s="103"/>
      <c r="KW54" s="103"/>
      <c r="KX54" s="103"/>
      <c r="KY54" s="103"/>
      <c r="KZ54" s="103"/>
      <c r="LA54" s="103"/>
      <c r="LB54" s="103"/>
      <c r="LC54" s="103"/>
      <c r="LD54" s="103"/>
      <c r="LE54" s="103"/>
      <c r="LF54" s="103"/>
      <c r="LG54" s="103"/>
      <c r="LH54" s="103"/>
      <c r="LI54" s="104"/>
      <c r="LJ54" s="102">
        <f>データ!$D$11</f>
        <v>41640</v>
      </c>
      <c r="LK54" s="103"/>
      <c r="LL54" s="103"/>
      <c r="LM54" s="103"/>
      <c r="LN54" s="103"/>
      <c r="LO54" s="103"/>
      <c r="LP54" s="103"/>
      <c r="LQ54" s="103"/>
      <c r="LR54" s="103"/>
      <c r="LS54" s="103"/>
      <c r="LT54" s="103"/>
      <c r="LU54" s="103"/>
      <c r="LV54" s="103"/>
      <c r="LW54" s="103"/>
      <c r="LX54" s="104"/>
      <c r="LY54" s="102">
        <f>データ!$E$11</f>
        <v>42005</v>
      </c>
      <c r="LZ54" s="103"/>
      <c r="MA54" s="103"/>
      <c r="MB54" s="103"/>
      <c r="MC54" s="103"/>
      <c r="MD54" s="103"/>
      <c r="ME54" s="103"/>
      <c r="MF54" s="103"/>
      <c r="MG54" s="103"/>
      <c r="MH54" s="103"/>
      <c r="MI54" s="103"/>
      <c r="MJ54" s="103"/>
      <c r="MK54" s="103"/>
      <c r="ML54" s="103"/>
      <c r="MM54" s="104"/>
      <c r="MN54" s="102">
        <f>データ!$F$11</f>
        <v>42370</v>
      </c>
      <c r="MO54" s="103"/>
      <c r="MP54" s="103"/>
      <c r="MQ54" s="103"/>
      <c r="MR54" s="103"/>
      <c r="MS54" s="103"/>
      <c r="MT54" s="103"/>
      <c r="MU54" s="103"/>
      <c r="MV54" s="103"/>
      <c r="MW54" s="103"/>
      <c r="MX54" s="103"/>
      <c r="MY54" s="103"/>
      <c r="MZ54" s="103"/>
      <c r="NA54" s="103"/>
      <c r="NB54" s="104"/>
      <c r="NC54" s="6"/>
      <c r="ND54" s="6"/>
      <c r="NE54" s="6"/>
      <c r="NF54" s="6"/>
      <c r="NG54" s="6"/>
      <c r="NH54" s="28"/>
      <c r="NI54" s="2"/>
      <c r="NJ54" s="139"/>
      <c r="NK54" s="140"/>
      <c r="NL54" s="140"/>
      <c r="NM54" s="140"/>
      <c r="NN54" s="140"/>
      <c r="NO54" s="140"/>
      <c r="NP54" s="140"/>
      <c r="NQ54" s="140"/>
      <c r="NR54" s="140"/>
      <c r="NS54" s="140"/>
      <c r="NT54" s="140"/>
      <c r="NU54" s="140"/>
      <c r="NV54" s="140"/>
      <c r="NW54" s="140"/>
      <c r="NX54" s="141"/>
    </row>
    <row r="55" spans="1:388" ht="13.5" customHeight="1">
      <c r="A55" s="2"/>
      <c r="B55" s="26"/>
      <c r="C55" s="6"/>
      <c r="D55" s="6"/>
      <c r="E55" s="6"/>
      <c r="F55" s="6"/>
      <c r="G55" s="93" t="s">
        <v>37</v>
      </c>
      <c r="H55" s="93"/>
      <c r="I55" s="93"/>
      <c r="J55" s="93"/>
      <c r="K55" s="93"/>
      <c r="L55" s="93"/>
      <c r="M55" s="93"/>
      <c r="N55" s="93"/>
      <c r="O55" s="93"/>
      <c r="P55" s="97">
        <f>データ!BZ7</f>
        <v>69622</v>
      </c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9"/>
      <c r="AE55" s="97">
        <f>データ!CA7</f>
        <v>72642</v>
      </c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9"/>
      <c r="AT55" s="97">
        <f>データ!CB7</f>
        <v>75652</v>
      </c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9"/>
      <c r="BI55" s="97">
        <f>データ!CC7</f>
        <v>77931</v>
      </c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9"/>
      <c r="BX55" s="97">
        <f>データ!CD7</f>
        <v>78037</v>
      </c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9"/>
      <c r="CO55" s="6"/>
      <c r="CP55" s="6"/>
      <c r="CQ55" s="6"/>
      <c r="CR55" s="6"/>
      <c r="CS55" s="6"/>
      <c r="CT55" s="6"/>
      <c r="CU55" s="93" t="s">
        <v>37</v>
      </c>
      <c r="CV55" s="93"/>
      <c r="CW55" s="93"/>
      <c r="CX55" s="93"/>
      <c r="CY55" s="93"/>
      <c r="CZ55" s="93"/>
      <c r="DA55" s="93"/>
      <c r="DB55" s="93"/>
      <c r="DC55" s="93"/>
      <c r="DD55" s="97">
        <f>データ!CK7</f>
        <v>14518</v>
      </c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9"/>
      <c r="DS55" s="97">
        <f>データ!CL7</f>
        <v>14850</v>
      </c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9"/>
      <c r="EH55" s="97">
        <f>データ!CM7</f>
        <v>14997</v>
      </c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9"/>
      <c r="EW55" s="97">
        <f>データ!CN7</f>
        <v>16007</v>
      </c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9"/>
      <c r="FL55" s="97">
        <f>データ!CO7</f>
        <v>17436</v>
      </c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9"/>
      <c r="GA55" s="6"/>
      <c r="GB55" s="6"/>
      <c r="GC55" s="6"/>
      <c r="GD55" s="6"/>
      <c r="GE55" s="6"/>
      <c r="GF55" s="6"/>
      <c r="GG55" s="6"/>
      <c r="GH55" s="6"/>
      <c r="GI55" s="93" t="s">
        <v>37</v>
      </c>
      <c r="GJ55" s="93"/>
      <c r="GK55" s="93"/>
      <c r="GL55" s="93"/>
      <c r="GM55" s="93"/>
      <c r="GN55" s="93"/>
      <c r="GO55" s="93"/>
      <c r="GP55" s="93"/>
      <c r="GQ55" s="93"/>
      <c r="GR55" s="94">
        <f>データ!CV7</f>
        <v>44.2</v>
      </c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6"/>
      <c r="HG55" s="94">
        <f>データ!CW7</f>
        <v>44.3</v>
      </c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6"/>
      <c r="HV55" s="94">
        <f>データ!CX7</f>
        <v>44.4</v>
      </c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6"/>
      <c r="IK55" s="94">
        <f>データ!CY7</f>
        <v>45.2</v>
      </c>
      <c r="IL55" s="95"/>
      <c r="IM55" s="95"/>
      <c r="IN55" s="95"/>
      <c r="IO55" s="95"/>
      <c r="IP55" s="95"/>
      <c r="IQ55" s="95"/>
      <c r="IR55" s="95"/>
      <c r="IS55" s="95"/>
      <c r="IT55" s="95"/>
      <c r="IU55" s="95"/>
      <c r="IV55" s="95"/>
      <c r="IW55" s="95"/>
      <c r="IX55" s="95"/>
      <c r="IY55" s="96"/>
      <c r="IZ55" s="94">
        <f>データ!CZ7</f>
        <v>46.2</v>
      </c>
      <c r="JA55" s="95"/>
      <c r="JB55" s="95"/>
      <c r="JC55" s="95"/>
      <c r="JD55" s="95"/>
      <c r="JE55" s="95"/>
      <c r="JF55" s="95"/>
      <c r="JG55" s="95"/>
      <c r="JH55" s="95"/>
      <c r="JI55" s="95"/>
      <c r="JJ55" s="95"/>
      <c r="JK55" s="95"/>
      <c r="JL55" s="95"/>
      <c r="JM55" s="95"/>
      <c r="JN55" s="96"/>
      <c r="JO55" s="6"/>
      <c r="JP55" s="6"/>
      <c r="JQ55" s="6"/>
      <c r="JR55" s="6"/>
      <c r="JS55" s="6"/>
      <c r="JT55" s="6"/>
      <c r="JU55" s="6"/>
      <c r="JV55" s="6"/>
      <c r="JW55" s="93" t="s">
        <v>37</v>
      </c>
      <c r="JX55" s="93"/>
      <c r="JY55" s="93"/>
      <c r="JZ55" s="93"/>
      <c r="KA55" s="93"/>
      <c r="KB55" s="93"/>
      <c r="KC55" s="93"/>
      <c r="KD55" s="93"/>
      <c r="KE55" s="93"/>
      <c r="KF55" s="94">
        <f>データ!DG7</f>
        <v>26.2</v>
      </c>
      <c r="KG55" s="95"/>
      <c r="KH55" s="95"/>
      <c r="KI55" s="95"/>
      <c r="KJ55" s="95"/>
      <c r="KK55" s="95"/>
      <c r="KL55" s="95"/>
      <c r="KM55" s="95"/>
      <c r="KN55" s="95"/>
      <c r="KO55" s="95"/>
      <c r="KP55" s="95"/>
      <c r="KQ55" s="95"/>
      <c r="KR55" s="95"/>
      <c r="KS55" s="95"/>
      <c r="KT55" s="96"/>
      <c r="KU55" s="94">
        <f>データ!DH7</f>
        <v>27</v>
      </c>
      <c r="KV55" s="95"/>
      <c r="KW55" s="95"/>
      <c r="KX55" s="95"/>
      <c r="KY55" s="95"/>
      <c r="KZ55" s="95"/>
      <c r="LA55" s="95"/>
      <c r="LB55" s="95"/>
      <c r="LC55" s="95"/>
      <c r="LD55" s="95"/>
      <c r="LE55" s="95"/>
      <c r="LF55" s="95"/>
      <c r="LG55" s="95"/>
      <c r="LH55" s="95"/>
      <c r="LI55" s="96"/>
      <c r="LJ55" s="94">
        <f>データ!DI7</f>
        <v>27.8</v>
      </c>
      <c r="LK55" s="95"/>
      <c r="LL55" s="95"/>
      <c r="LM55" s="95"/>
      <c r="LN55" s="95"/>
      <c r="LO55" s="95"/>
      <c r="LP55" s="95"/>
      <c r="LQ55" s="95"/>
      <c r="LR55" s="95"/>
      <c r="LS55" s="95"/>
      <c r="LT55" s="95"/>
      <c r="LU55" s="95"/>
      <c r="LV55" s="95"/>
      <c r="LW55" s="95"/>
      <c r="LX55" s="96"/>
      <c r="LY55" s="94">
        <f>データ!DJ7</f>
        <v>28.8</v>
      </c>
      <c r="LZ55" s="95"/>
      <c r="MA55" s="95"/>
      <c r="MB55" s="95"/>
      <c r="MC55" s="95"/>
      <c r="MD55" s="95"/>
      <c r="ME55" s="95"/>
      <c r="MF55" s="95"/>
      <c r="MG55" s="95"/>
      <c r="MH55" s="95"/>
      <c r="MI55" s="95"/>
      <c r="MJ55" s="95"/>
      <c r="MK55" s="95"/>
      <c r="ML55" s="95"/>
      <c r="MM55" s="96"/>
      <c r="MN55" s="94">
        <f>データ!DK7</f>
        <v>29.1</v>
      </c>
      <c r="MO55" s="95"/>
      <c r="MP55" s="95"/>
      <c r="MQ55" s="95"/>
      <c r="MR55" s="95"/>
      <c r="MS55" s="95"/>
      <c r="MT55" s="95"/>
      <c r="MU55" s="95"/>
      <c r="MV55" s="95"/>
      <c r="MW55" s="95"/>
      <c r="MX55" s="95"/>
      <c r="MY55" s="95"/>
      <c r="MZ55" s="95"/>
      <c r="NA55" s="95"/>
      <c r="NB55" s="96"/>
      <c r="NC55" s="6"/>
      <c r="ND55" s="6"/>
      <c r="NE55" s="6"/>
      <c r="NF55" s="6"/>
      <c r="NG55" s="6"/>
      <c r="NH55" s="28"/>
      <c r="NI55" s="2"/>
      <c r="NJ55" s="139"/>
      <c r="NK55" s="140"/>
      <c r="NL55" s="140"/>
      <c r="NM55" s="140"/>
      <c r="NN55" s="140"/>
      <c r="NO55" s="140"/>
      <c r="NP55" s="140"/>
      <c r="NQ55" s="140"/>
      <c r="NR55" s="140"/>
      <c r="NS55" s="140"/>
      <c r="NT55" s="140"/>
      <c r="NU55" s="140"/>
      <c r="NV55" s="140"/>
      <c r="NW55" s="140"/>
      <c r="NX55" s="141"/>
    </row>
    <row r="56" spans="1:388" ht="13.5" customHeight="1">
      <c r="A56" s="2"/>
      <c r="B56" s="26"/>
      <c r="C56" s="6"/>
      <c r="D56" s="6"/>
      <c r="E56" s="6"/>
      <c r="F56" s="6"/>
      <c r="G56" s="93" t="s">
        <v>38</v>
      </c>
      <c r="H56" s="93"/>
      <c r="I56" s="93"/>
      <c r="J56" s="93"/>
      <c r="K56" s="93"/>
      <c r="L56" s="93"/>
      <c r="M56" s="93"/>
      <c r="N56" s="93"/>
      <c r="O56" s="93"/>
      <c r="P56" s="97">
        <f>データ!CE7</f>
        <v>56653</v>
      </c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9"/>
      <c r="AE56" s="97">
        <f>データ!CF7</f>
        <v>59159</v>
      </c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9"/>
      <c r="AT56" s="97">
        <f>データ!CG7</f>
        <v>60787</v>
      </c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9"/>
      <c r="BI56" s="97">
        <f>データ!CH7</f>
        <v>62913</v>
      </c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9"/>
      <c r="BX56" s="97">
        <f>データ!CI7</f>
        <v>64765</v>
      </c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9"/>
      <c r="CO56" s="6"/>
      <c r="CP56" s="6"/>
      <c r="CQ56" s="6"/>
      <c r="CR56" s="6"/>
      <c r="CS56" s="6"/>
      <c r="CT56" s="6"/>
      <c r="CU56" s="93" t="s">
        <v>38</v>
      </c>
      <c r="CV56" s="93"/>
      <c r="CW56" s="93"/>
      <c r="CX56" s="93"/>
      <c r="CY56" s="93"/>
      <c r="CZ56" s="93"/>
      <c r="DA56" s="93"/>
      <c r="DB56" s="93"/>
      <c r="DC56" s="93"/>
      <c r="DD56" s="97">
        <f>データ!CP7</f>
        <v>14082</v>
      </c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9"/>
      <c r="DS56" s="97">
        <f>データ!CQ7</f>
        <v>14865</v>
      </c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9"/>
      <c r="EH56" s="97">
        <f>データ!CR7</f>
        <v>15610</v>
      </c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9"/>
      <c r="EW56" s="97">
        <f>データ!CS7</f>
        <v>16993</v>
      </c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9"/>
      <c r="FL56" s="97">
        <f>データ!CT7</f>
        <v>17680</v>
      </c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9"/>
      <c r="GA56" s="6"/>
      <c r="GB56" s="6"/>
      <c r="GC56" s="6"/>
      <c r="GD56" s="6"/>
      <c r="GE56" s="6"/>
      <c r="GF56" s="6"/>
      <c r="GG56" s="6"/>
      <c r="GH56" s="6"/>
      <c r="GI56" s="93" t="s">
        <v>38</v>
      </c>
      <c r="GJ56" s="93"/>
      <c r="GK56" s="93"/>
      <c r="GL56" s="93"/>
      <c r="GM56" s="93"/>
      <c r="GN56" s="93"/>
      <c r="GO56" s="93"/>
      <c r="GP56" s="93"/>
      <c r="GQ56" s="93"/>
      <c r="GR56" s="94">
        <f>データ!DA7</f>
        <v>48</v>
      </c>
      <c r="GS56" s="95"/>
      <c r="GT56" s="95"/>
      <c r="GU56" s="95"/>
      <c r="GV56" s="95"/>
      <c r="GW56" s="95"/>
      <c r="GX56" s="95"/>
      <c r="GY56" s="95"/>
      <c r="GZ56" s="95"/>
      <c r="HA56" s="95"/>
      <c r="HB56" s="95"/>
      <c r="HC56" s="95"/>
      <c r="HD56" s="95"/>
      <c r="HE56" s="95"/>
      <c r="HF56" s="96"/>
      <c r="HG56" s="94">
        <f>データ!DB7</f>
        <v>47.8</v>
      </c>
      <c r="HH56" s="95"/>
      <c r="HI56" s="95"/>
      <c r="HJ56" s="95"/>
      <c r="HK56" s="95"/>
      <c r="HL56" s="95"/>
      <c r="HM56" s="95"/>
      <c r="HN56" s="95"/>
      <c r="HO56" s="95"/>
      <c r="HP56" s="95"/>
      <c r="HQ56" s="95"/>
      <c r="HR56" s="95"/>
      <c r="HS56" s="95"/>
      <c r="HT56" s="95"/>
      <c r="HU56" s="96"/>
      <c r="HV56" s="94">
        <f>データ!DC7</f>
        <v>48.7</v>
      </c>
      <c r="HW56" s="95"/>
      <c r="HX56" s="95"/>
      <c r="HY56" s="95"/>
      <c r="HZ56" s="95"/>
      <c r="IA56" s="95"/>
      <c r="IB56" s="95"/>
      <c r="IC56" s="95"/>
      <c r="ID56" s="95"/>
      <c r="IE56" s="95"/>
      <c r="IF56" s="95"/>
      <c r="IG56" s="95"/>
      <c r="IH56" s="95"/>
      <c r="II56" s="95"/>
      <c r="IJ56" s="96"/>
      <c r="IK56" s="94">
        <f>データ!DD7</f>
        <v>48.5</v>
      </c>
      <c r="IL56" s="95"/>
      <c r="IM56" s="95"/>
      <c r="IN56" s="95"/>
      <c r="IO56" s="95"/>
      <c r="IP56" s="95"/>
      <c r="IQ56" s="95"/>
      <c r="IR56" s="95"/>
      <c r="IS56" s="95"/>
      <c r="IT56" s="95"/>
      <c r="IU56" s="95"/>
      <c r="IV56" s="95"/>
      <c r="IW56" s="95"/>
      <c r="IX56" s="95"/>
      <c r="IY56" s="96"/>
      <c r="IZ56" s="94">
        <f>データ!DE7</f>
        <v>49.2</v>
      </c>
      <c r="JA56" s="95"/>
      <c r="JB56" s="95"/>
      <c r="JC56" s="95"/>
      <c r="JD56" s="95"/>
      <c r="JE56" s="95"/>
      <c r="JF56" s="95"/>
      <c r="JG56" s="95"/>
      <c r="JH56" s="95"/>
      <c r="JI56" s="95"/>
      <c r="JJ56" s="95"/>
      <c r="JK56" s="95"/>
      <c r="JL56" s="95"/>
      <c r="JM56" s="95"/>
      <c r="JN56" s="96"/>
      <c r="JO56" s="6"/>
      <c r="JP56" s="6"/>
      <c r="JQ56" s="6"/>
      <c r="JR56" s="6"/>
      <c r="JS56" s="6"/>
      <c r="JT56" s="6"/>
      <c r="JU56" s="6"/>
      <c r="JV56" s="6"/>
      <c r="JW56" s="93" t="s">
        <v>38</v>
      </c>
      <c r="JX56" s="93"/>
      <c r="JY56" s="93"/>
      <c r="JZ56" s="93"/>
      <c r="KA56" s="93"/>
      <c r="KB56" s="93"/>
      <c r="KC56" s="93"/>
      <c r="KD56" s="93"/>
      <c r="KE56" s="93"/>
      <c r="KF56" s="94">
        <f>データ!DL7</f>
        <v>25.6</v>
      </c>
      <c r="KG56" s="95"/>
      <c r="KH56" s="95"/>
      <c r="KI56" s="95"/>
      <c r="KJ56" s="95"/>
      <c r="KK56" s="95"/>
      <c r="KL56" s="95"/>
      <c r="KM56" s="95"/>
      <c r="KN56" s="95"/>
      <c r="KO56" s="95"/>
      <c r="KP56" s="95"/>
      <c r="KQ56" s="95"/>
      <c r="KR56" s="95"/>
      <c r="KS56" s="95"/>
      <c r="KT56" s="96"/>
      <c r="KU56" s="94">
        <f>データ!DM7</f>
        <v>26.2</v>
      </c>
      <c r="KV56" s="95"/>
      <c r="KW56" s="95"/>
      <c r="KX56" s="95"/>
      <c r="KY56" s="95"/>
      <c r="KZ56" s="95"/>
      <c r="LA56" s="95"/>
      <c r="LB56" s="95"/>
      <c r="LC56" s="95"/>
      <c r="LD56" s="95"/>
      <c r="LE56" s="95"/>
      <c r="LF56" s="95"/>
      <c r="LG56" s="95"/>
      <c r="LH56" s="95"/>
      <c r="LI56" s="96"/>
      <c r="LJ56" s="94">
        <f>データ!DN7</f>
        <v>26.3</v>
      </c>
      <c r="LK56" s="95"/>
      <c r="LL56" s="95"/>
      <c r="LM56" s="95"/>
      <c r="LN56" s="95"/>
      <c r="LO56" s="95"/>
      <c r="LP56" s="95"/>
      <c r="LQ56" s="95"/>
      <c r="LR56" s="95"/>
      <c r="LS56" s="95"/>
      <c r="LT56" s="95"/>
      <c r="LU56" s="95"/>
      <c r="LV56" s="95"/>
      <c r="LW56" s="95"/>
      <c r="LX56" s="96"/>
      <c r="LY56" s="94">
        <f>データ!DO7</f>
        <v>27.5</v>
      </c>
      <c r="LZ56" s="95"/>
      <c r="MA56" s="95"/>
      <c r="MB56" s="95"/>
      <c r="MC56" s="95"/>
      <c r="MD56" s="95"/>
      <c r="ME56" s="95"/>
      <c r="MF56" s="95"/>
      <c r="MG56" s="95"/>
      <c r="MH56" s="95"/>
      <c r="MI56" s="95"/>
      <c r="MJ56" s="95"/>
      <c r="MK56" s="95"/>
      <c r="ML56" s="95"/>
      <c r="MM56" s="96"/>
      <c r="MN56" s="94">
        <f>データ!DP7</f>
        <v>27.4</v>
      </c>
      <c r="MO56" s="95"/>
      <c r="MP56" s="95"/>
      <c r="MQ56" s="95"/>
      <c r="MR56" s="95"/>
      <c r="MS56" s="95"/>
      <c r="MT56" s="95"/>
      <c r="MU56" s="95"/>
      <c r="MV56" s="95"/>
      <c r="MW56" s="95"/>
      <c r="MX56" s="95"/>
      <c r="MY56" s="95"/>
      <c r="MZ56" s="95"/>
      <c r="NA56" s="95"/>
      <c r="NB56" s="96"/>
      <c r="NC56" s="6"/>
      <c r="ND56" s="6"/>
      <c r="NE56" s="6"/>
      <c r="NF56" s="6"/>
      <c r="NG56" s="6"/>
      <c r="NH56" s="28"/>
      <c r="NI56" s="2"/>
      <c r="NJ56" s="139"/>
      <c r="NK56" s="140"/>
      <c r="NL56" s="140"/>
      <c r="NM56" s="140"/>
      <c r="NN56" s="140"/>
      <c r="NO56" s="140"/>
      <c r="NP56" s="140"/>
      <c r="NQ56" s="140"/>
      <c r="NR56" s="140"/>
      <c r="NS56" s="140"/>
      <c r="NT56" s="140"/>
      <c r="NU56" s="140"/>
      <c r="NV56" s="140"/>
      <c r="NW56" s="140"/>
      <c r="NX56" s="141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39"/>
      <c r="NK57" s="140"/>
      <c r="NL57" s="140"/>
      <c r="NM57" s="140"/>
      <c r="NN57" s="140"/>
      <c r="NO57" s="140"/>
      <c r="NP57" s="140"/>
      <c r="NQ57" s="140"/>
      <c r="NR57" s="140"/>
      <c r="NS57" s="140"/>
      <c r="NT57" s="140"/>
      <c r="NU57" s="140"/>
      <c r="NV57" s="140"/>
      <c r="NW57" s="140"/>
      <c r="NX57" s="141"/>
    </row>
    <row r="58" spans="1:388" ht="13.5" customHeight="1">
      <c r="A58" s="2"/>
      <c r="B58" s="26"/>
      <c r="C58" s="27"/>
      <c r="D58" s="6"/>
      <c r="E58" s="85" t="s">
        <v>44</v>
      </c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6"/>
      <c r="CQ58" s="6"/>
      <c r="CR58" s="6"/>
      <c r="CS58" s="85" t="s">
        <v>45</v>
      </c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27"/>
      <c r="GE58" s="27"/>
      <c r="GF58" s="27"/>
      <c r="GG58" s="85" t="s">
        <v>46</v>
      </c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  <c r="IV58" s="85"/>
      <c r="IW58" s="85"/>
      <c r="IX58" s="85"/>
      <c r="IY58" s="85"/>
      <c r="IZ58" s="85"/>
      <c r="JA58" s="85"/>
      <c r="JB58" s="85"/>
      <c r="JC58" s="85"/>
      <c r="JD58" s="85"/>
      <c r="JE58" s="85"/>
      <c r="JF58" s="85"/>
      <c r="JG58" s="85"/>
      <c r="JH58" s="85"/>
      <c r="JI58" s="85"/>
      <c r="JJ58" s="85"/>
      <c r="JK58" s="85"/>
      <c r="JL58" s="85"/>
      <c r="JM58" s="85"/>
      <c r="JN58" s="85"/>
      <c r="JO58" s="85"/>
      <c r="JP58" s="85"/>
      <c r="JQ58" s="85"/>
      <c r="JR58" s="6"/>
      <c r="JS58" s="6"/>
      <c r="JT58" s="6"/>
      <c r="JU58" s="85" t="s">
        <v>47</v>
      </c>
      <c r="JV58" s="85"/>
      <c r="JW58" s="85"/>
      <c r="JX58" s="85"/>
      <c r="JY58" s="85"/>
      <c r="JZ58" s="85"/>
      <c r="KA58" s="85"/>
      <c r="KB58" s="85"/>
      <c r="KC58" s="85"/>
      <c r="KD58" s="85"/>
      <c r="KE58" s="85"/>
      <c r="KF58" s="85"/>
      <c r="KG58" s="85"/>
      <c r="KH58" s="85"/>
      <c r="KI58" s="85"/>
      <c r="KJ58" s="85"/>
      <c r="KK58" s="85"/>
      <c r="KL58" s="85"/>
      <c r="KM58" s="85"/>
      <c r="KN58" s="85"/>
      <c r="KO58" s="85"/>
      <c r="KP58" s="85"/>
      <c r="KQ58" s="85"/>
      <c r="KR58" s="85"/>
      <c r="KS58" s="85"/>
      <c r="KT58" s="85"/>
      <c r="KU58" s="85"/>
      <c r="KV58" s="85"/>
      <c r="KW58" s="85"/>
      <c r="KX58" s="85"/>
      <c r="KY58" s="85"/>
      <c r="KZ58" s="85"/>
      <c r="LA58" s="85"/>
      <c r="LB58" s="85"/>
      <c r="LC58" s="85"/>
      <c r="LD58" s="85"/>
      <c r="LE58" s="85"/>
      <c r="LF58" s="85"/>
      <c r="LG58" s="85"/>
      <c r="LH58" s="85"/>
      <c r="LI58" s="85"/>
      <c r="LJ58" s="85"/>
      <c r="LK58" s="85"/>
      <c r="LL58" s="85"/>
      <c r="LM58" s="85"/>
      <c r="LN58" s="85"/>
      <c r="LO58" s="85"/>
      <c r="LP58" s="85"/>
      <c r="LQ58" s="85"/>
      <c r="LR58" s="85"/>
      <c r="LS58" s="85"/>
      <c r="LT58" s="85"/>
      <c r="LU58" s="85"/>
      <c r="LV58" s="85"/>
      <c r="LW58" s="85"/>
      <c r="LX58" s="85"/>
      <c r="LY58" s="85"/>
      <c r="LZ58" s="85"/>
      <c r="MA58" s="85"/>
      <c r="MB58" s="85"/>
      <c r="MC58" s="85"/>
      <c r="MD58" s="85"/>
      <c r="ME58" s="85"/>
      <c r="MF58" s="85"/>
      <c r="MG58" s="85"/>
      <c r="MH58" s="85"/>
      <c r="MI58" s="85"/>
      <c r="MJ58" s="85"/>
      <c r="MK58" s="85"/>
      <c r="ML58" s="85"/>
      <c r="MM58" s="85"/>
      <c r="MN58" s="85"/>
      <c r="MO58" s="85"/>
      <c r="MP58" s="85"/>
      <c r="MQ58" s="85"/>
      <c r="MR58" s="85"/>
      <c r="MS58" s="85"/>
      <c r="MT58" s="85"/>
      <c r="MU58" s="85"/>
      <c r="MV58" s="85"/>
      <c r="MW58" s="85"/>
      <c r="MX58" s="85"/>
      <c r="MY58" s="85"/>
      <c r="MZ58" s="85"/>
      <c r="NA58" s="85"/>
      <c r="NB58" s="85"/>
      <c r="NC58" s="85"/>
      <c r="ND58" s="85"/>
      <c r="NE58" s="27"/>
      <c r="NF58" s="27"/>
      <c r="NG58" s="27"/>
      <c r="NH58" s="28"/>
      <c r="NI58" s="2"/>
      <c r="NJ58" s="139"/>
      <c r="NK58" s="140"/>
      <c r="NL58" s="140"/>
      <c r="NM58" s="140"/>
      <c r="NN58" s="140"/>
      <c r="NO58" s="140"/>
      <c r="NP58" s="140"/>
      <c r="NQ58" s="140"/>
      <c r="NR58" s="140"/>
      <c r="NS58" s="140"/>
      <c r="NT58" s="140"/>
      <c r="NU58" s="140"/>
      <c r="NV58" s="140"/>
      <c r="NW58" s="140"/>
      <c r="NX58" s="141"/>
    </row>
    <row r="59" spans="1:388" ht="13.5" customHeight="1">
      <c r="A59" s="2"/>
      <c r="B59" s="26"/>
      <c r="C59" s="27"/>
      <c r="D59" s="6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6"/>
      <c r="CQ59" s="6"/>
      <c r="CR59" s="6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27"/>
      <c r="GE59" s="27"/>
      <c r="GF59" s="27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  <c r="IV59" s="85"/>
      <c r="IW59" s="85"/>
      <c r="IX59" s="85"/>
      <c r="IY59" s="85"/>
      <c r="IZ59" s="85"/>
      <c r="JA59" s="85"/>
      <c r="JB59" s="85"/>
      <c r="JC59" s="85"/>
      <c r="JD59" s="85"/>
      <c r="JE59" s="85"/>
      <c r="JF59" s="85"/>
      <c r="JG59" s="85"/>
      <c r="JH59" s="85"/>
      <c r="JI59" s="85"/>
      <c r="JJ59" s="85"/>
      <c r="JK59" s="85"/>
      <c r="JL59" s="85"/>
      <c r="JM59" s="85"/>
      <c r="JN59" s="85"/>
      <c r="JO59" s="85"/>
      <c r="JP59" s="85"/>
      <c r="JQ59" s="85"/>
      <c r="JR59" s="6"/>
      <c r="JS59" s="6"/>
      <c r="JT59" s="6"/>
      <c r="JU59" s="85"/>
      <c r="JV59" s="85"/>
      <c r="JW59" s="85"/>
      <c r="JX59" s="85"/>
      <c r="JY59" s="85"/>
      <c r="JZ59" s="85"/>
      <c r="KA59" s="85"/>
      <c r="KB59" s="85"/>
      <c r="KC59" s="85"/>
      <c r="KD59" s="85"/>
      <c r="KE59" s="85"/>
      <c r="KF59" s="85"/>
      <c r="KG59" s="85"/>
      <c r="KH59" s="85"/>
      <c r="KI59" s="85"/>
      <c r="KJ59" s="85"/>
      <c r="KK59" s="85"/>
      <c r="KL59" s="85"/>
      <c r="KM59" s="85"/>
      <c r="KN59" s="85"/>
      <c r="KO59" s="85"/>
      <c r="KP59" s="85"/>
      <c r="KQ59" s="85"/>
      <c r="KR59" s="85"/>
      <c r="KS59" s="85"/>
      <c r="KT59" s="85"/>
      <c r="KU59" s="85"/>
      <c r="KV59" s="85"/>
      <c r="KW59" s="85"/>
      <c r="KX59" s="85"/>
      <c r="KY59" s="85"/>
      <c r="KZ59" s="85"/>
      <c r="LA59" s="85"/>
      <c r="LB59" s="85"/>
      <c r="LC59" s="85"/>
      <c r="LD59" s="85"/>
      <c r="LE59" s="85"/>
      <c r="LF59" s="85"/>
      <c r="LG59" s="85"/>
      <c r="LH59" s="85"/>
      <c r="LI59" s="85"/>
      <c r="LJ59" s="85"/>
      <c r="LK59" s="85"/>
      <c r="LL59" s="85"/>
      <c r="LM59" s="85"/>
      <c r="LN59" s="85"/>
      <c r="LO59" s="85"/>
      <c r="LP59" s="85"/>
      <c r="LQ59" s="85"/>
      <c r="LR59" s="85"/>
      <c r="LS59" s="85"/>
      <c r="LT59" s="85"/>
      <c r="LU59" s="85"/>
      <c r="LV59" s="85"/>
      <c r="LW59" s="85"/>
      <c r="LX59" s="85"/>
      <c r="LY59" s="85"/>
      <c r="LZ59" s="85"/>
      <c r="MA59" s="85"/>
      <c r="MB59" s="85"/>
      <c r="MC59" s="85"/>
      <c r="MD59" s="85"/>
      <c r="ME59" s="85"/>
      <c r="MF59" s="85"/>
      <c r="MG59" s="85"/>
      <c r="MH59" s="85"/>
      <c r="MI59" s="85"/>
      <c r="MJ59" s="85"/>
      <c r="MK59" s="85"/>
      <c r="ML59" s="85"/>
      <c r="MM59" s="85"/>
      <c r="MN59" s="85"/>
      <c r="MO59" s="85"/>
      <c r="MP59" s="85"/>
      <c r="MQ59" s="85"/>
      <c r="MR59" s="85"/>
      <c r="MS59" s="85"/>
      <c r="MT59" s="85"/>
      <c r="MU59" s="85"/>
      <c r="MV59" s="85"/>
      <c r="MW59" s="85"/>
      <c r="MX59" s="85"/>
      <c r="MY59" s="85"/>
      <c r="MZ59" s="85"/>
      <c r="NA59" s="85"/>
      <c r="NB59" s="85"/>
      <c r="NC59" s="85"/>
      <c r="ND59" s="85"/>
      <c r="NE59" s="27"/>
      <c r="NF59" s="27"/>
      <c r="NG59" s="27"/>
      <c r="NH59" s="28"/>
      <c r="NI59" s="2"/>
      <c r="NJ59" s="139"/>
      <c r="NK59" s="140"/>
      <c r="NL59" s="140"/>
      <c r="NM59" s="140"/>
      <c r="NN59" s="140"/>
      <c r="NO59" s="140"/>
      <c r="NP59" s="140"/>
      <c r="NQ59" s="140"/>
      <c r="NR59" s="140"/>
      <c r="NS59" s="140"/>
      <c r="NT59" s="140"/>
      <c r="NU59" s="140"/>
      <c r="NV59" s="140"/>
      <c r="NW59" s="140"/>
      <c r="NX59" s="141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39"/>
      <c r="NK60" s="140"/>
      <c r="NL60" s="140"/>
      <c r="NM60" s="140"/>
      <c r="NN60" s="140"/>
      <c r="NO60" s="140"/>
      <c r="NP60" s="140"/>
      <c r="NQ60" s="140"/>
      <c r="NR60" s="140"/>
      <c r="NS60" s="140"/>
      <c r="NT60" s="140"/>
      <c r="NU60" s="140"/>
      <c r="NV60" s="140"/>
      <c r="NW60" s="140"/>
      <c r="NX60" s="141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39"/>
      <c r="NK61" s="140"/>
      <c r="NL61" s="140"/>
      <c r="NM61" s="140"/>
      <c r="NN61" s="140"/>
      <c r="NO61" s="140"/>
      <c r="NP61" s="140"/>
      <c r="NQ61" s="140"/>
      <c r="NR61" s="140"/>
      <c r="NS61" s="140"/>
      <c r="NT61" s="140"/>
      <c r="NU61" s="140"/>
      <c r="NV61" s="140"/>
      <c r="NW61" s="140"/>
      <c r="NX61" s="141"/>
    </row>
    <row r="62" spans="1:388" ht="13.5" customHeight="1">
      <c r="A62" s="28"/>
      <c r="B62" s="23"/>
      <c r="C62" s="24"/>
      <c r="D62" s="24"/>
      <c r="E62" s="24"/>
      <c r="F62" s="100" t="s">
        <v>48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4"/>
      <c r="NF62" s="24"/>
      <c r="NG62" s="24"/>
      <c r="NH62" s="25"/>
      <c r="NI62" s="2"/>
      <c r="NJ62" s="139"/>
      <c r="NK62" s="140"/>
      <c r="NL62" s="140"/>
      <c r="NM62" s="140"/>
      <c r="NN62" s="140"/>
      <c r="NO62" s="140"/>
      <c r="NP62" s="140"/>
      <c r="NQ62" s="140"/>
      <c r="NR62" s="140"/>
      <c r="NS62" s="140"/>
      <c r="NT62" s="140"/>
      <c r="NU62" s="140"/>
      <c r="NV62" s="140"/>
      <c r="NW62" s="140"/>
      <c r="NX62" s="141"/>
    </row>
    <row r="63" spans="1:388" ht="13.5" customHeight="1">
      <c r="A63" s="28"/>
      <c r="B63" s="23"/>
      <c r="C63" s="24"/>
      <c r="D63" s="24"/>
      <c r="E63" s="24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4"/>
      <c r="NF63" s="24"/>
      <c r="NG63" s="24"/>
      <c r="NH63" s="25"/>
      <c r="NI63" s="2"/>
      <c r="NJ63" s="139"/>
      <c r="NK63" s="140"/>
      <c r="NL63" s="140"/>
      <c r="NM63" s="140"/>
      <c r="NN63" s="140"/>
      <c r="NO63" s="140"/>
      <c r="NP63" s="140"/>
      <c r="NQ63" s="140"/>
      <c r="NR63" s="140"/>
      <c r="NS63" s="140"/>
      <c r="NT63" s="140"/>
      <c r="NU63" s="140"/>
      <c r="NV63" s="140"/>
      <c r="NW63" s="140"/>
      <c r="NX63" s="141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39"/>
      <c r="NK64" s="140"/>
      <c r="NL64" s="140"/>
      <c r="NM64" s="140"/>
      <c r="NN64" s="140"/>
      <c r="NO64" s="140"/>
      <c r="NP64" s="140"/>
      <c r="NQ64" s="140"/>
      <c r="NR64" s="140"/>
      <c r="NS64" s="140"/>
      <c r="NT64" s="140"/>
      <c r="NU64" s="140"/>
      <c r="NV64" s="140"/>
      <c r="NW64" s="140"/>
      <c r="NX64" s="141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42"/>
      <c r="NK65" s="143"/>
      <c r="NL65" s="143"/>
      <c r="NM65" s="143"/>
      <c r="NN65" s="143"/>
      <c r="NO65" s="143"/>
      <c r="NP65" s="143"/>
      <c r="NQ65" s="143"/>
      <c r="NR65" s="143"/>
      <c r="NS65" s="143"/>
      <c r="NT65" s="143"/>
      <c r="NU65" s="143"/>
      <c r="NV65" s="143"/>
      <c r="NW65" s="143"/>
      <c r="NX65" s="144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87" t="s">
        <v>49</v>
      </c>
      <c r="NK66" s="88"/>
      <c r="NL66" s="88"/>
      <c r="NM66" s="88"/>
      <c r="NN66" s="88"/>
      <c r="NO66" s="88"/>
      <c r="NP66" s="88"/>
      <c r="NQ66" s="88"/>
      <c r="NR66" s="88"/>
      <c r="NS66" s="88"/>
      <c r="NT66" s="88"/>
      <c r="NU66" s="88"/>
      <c r="NV66" s="88"/>
      <c r="NW66" s="88"/>
      <c r="NX66" s="89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0"/>
      <c r="NK67" s="91"/>
      <c r="NL67" s="91"/>
      <c r="NM67" s="91"/>
      <c r="NN67" s="91"/>
      <c r="NO67" s="91"/>
      <c r="NP67" s="91"/>
      <c r="NQ67" s="91"/>
      <c r="NR67" s="91"/>
      <c r="NS67" s="91"/>
      <c r="NT67" s="91"/>
      <c r="NU67" s="91"/>
      <c r="NV67" s="91"/>
      <c r="NW67" s="91"/>
      <c r="NX67" s="92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39" t="s">
        <v>148</v>
      </c>
      <c r="NK68" s="140"/>
      <c r="NL68" s="140"/>
      <c r="NM68" s="140"/>
      <c r="NN68" s="140"/>
      <c r="NO68" s="140"/>
      <c r="NP68" s="140"/>
      <c r="NQ68" s="140"/>
      <c r="NR68" s="140"/>
      <c r="NS68" s="140"/>
      <c r="NT68" s="140"/>
      <c r="NU68" s="140"/>
      <c r="NV68" s="140"/>
      <c r="NW68" s="140"/>
      <c r="NX68" s="141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39"/>
      <c r="NK69" s="140"/>
      <c r="NL69" s="140"/>
      <c r="NM69" s="140"/>
      <c r="NN69" s="140"/>
      <c r="NO69" s="140"/>
      <c r="NP69" s="140"/>
      <c r="NQ69" s="140"/>
      <c r="NR69" s="140"/>
      <c r="NS69" s="140"/>
      <c r="NT69" s="140"/>
      <c r="NU69" s="140"/>
      <c r="NV69" s="140"/>
      <c r="NW69" s="140"/>
      <c r="NX69" s="141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39"/>
      <c r="NK70" s="140"/>
      <c r="NL70" s="140"/>
      <c r="NM70" s="140"/>
      <c r="NN70" s="140"/>
      <c r="NO70" s="140"/>
      <c r="NP70" s="140"/>
      <c r="NQ70" s="140"/>
      <c r="NR70" s="140"/>
      <c r="NS70" s="140"/>
      <c r="NT70" s="140"/>
      <c r="NU70" s="140"/>
      <c r="NV70" s="140"/>
      <c r="NW70" s="140"/>
      <c r="NX70" s="141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39"/>
      <c r="NK71" s="140"/>
      <c r="NL71" s="140"/>
      <c r="NM71" s="140"/>
      <c r="NN71" s="140"/>
      <c r="NO71" s="140"/>
      <c r="NP71" s="140"/>
      <c r="NQ71" s="140"/>
      <c r="NR71" s="140"/>
      <c r="NS71" s="140"/>
      <c r="NT71" s="140"/>
      <c r="NU71" s="140"/>
      <c r="NV71" s="140"/>
      <c r="NW71" s="140"/>
      <c r="NX71" s="141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39"/>
      <c r="NK72" s="140"/>
      <c r="NL72" s="140"/>
      <c r="NM72" s="140"/>
      <c r="NN72" s="140"/>
      <c r="NO72" s="140"/>
      <c r="NP72" s="140"/>
      <c r="NQ72" s="140"/>
      <c r="NR72" s="140"/>
      <c r="NS72" s="140"/>
      <c r="NT72" s="140"/>
      <c r="NU72" s="140"/>
      <c r="NV72" s="140"/>
      <c r="NW72" s="140"/>
      <c r="NX72" s="141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39"/>
      <c r="NK73" s="140"/>
      <c r="NL73" s="140"/>
      <c r="NM73" s="140"/>
      <c r="NN73" s="140"/>
      <c r="NO73" s="140"/>
      <c r="NP73" s="140"/>
      <c r="NQ73" s="140"/>
      <c r="NR73" s="140"/>
      <c r="NS73" s="140"/>
      <c r="NT73" s="140"/>
      <c r="NU73" s="140"/>
      <c r="NV73" s="140"/>
      <c r="NW73" s="140"/>
      <c r="NX73" s="141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39"/>
      <c r="NK74" s="140"/>
      <c r="NL74" s="140"/>
      <c r="NM74" s="140"/>
      <c r="NN74" s="140"/>
      <c r="NO74" s="140"/>
      <c r="NP74" s="140"/>
      <c r="NQ74" s="140"/>
      <c r="NR74" s="140"/>
      <c r="NS74" s="140"/>
      <c r="NT74" s="140"/>
      <c r="NU74" s="140"/>
      <c r="NV74" s="140"/>
      <c r="NW74" s="140"/>
      <c r="NX74" s="141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39"/>
      <c r="NK75" s="140"/>
      <c r="NL75" s="140"/>
      <c r="NM75" s="140"/>
      <c r="NN75" s="140"/>
      <c r="NO75" s="140"/>
      <c r="NP75" s="140"/>
      <c r="NQ75" s="140"/>
      <c r="NR75" s="140"/>
      <c r="NS75" s="140"/>
      <c r="NT75" s="140"/>
      <c r="NU75" s="140"/>
      <c r="NV75" s="140"/>
      <c r="NW75" s="140"/>
      <c r="NX75" s="141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39"/>
      <c r="NK76" s="140"/>
      <c r="NL76" s="140"/>
      <c r="NM76" s="140"/>
      <c r="NN76" s="140"/>
      <c r="NO76" s="140"/>
      <c r="NP76" s="140"/>
      <c r="NQ76" s="140"/>
      <c r="NR76" s="140"/>
      <c r="NS76" s="140"/>
      <c r="NT76" s="140"/>
      <c r="NU76" s="140"/>
      <c r="NV76" s="140"/>
      <c r="NW76" s="140"/>
      <c r="NX76" s="141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39"/>
      <c r="NK77" s="140"/>
      <c r="NL77" s="140"/>
      <c r="NM77" s="140"/>
      <c r="NN77" s="140"/>
      <c r="NO77" s="140"/>
      <c r="NP77" s="140"/>
      <c r="NQ77" s="140"/>
      <c r="NR77" s="140"/>
      <c r="NS77" s="140"/>
      <c r="NT77" s="140"/>
      <c r="NU77" s="140"/>
      <c r="NV77" s="140"/>
      <c r="NW77" s="140"/>
      <c r="NX77" s="141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139"/>
      <c r="NK78" s="140"/>
      <c r="NL78" s="140"/>
      <c r="NM78" s="140"/>
      <c r="NN78" s="140"/>
      <c r="NO78" s="140"/>
      <c r="NP78" s="140"/>
      <c r="NQ78" s="140"/>
      <c r="NR78" s="140"/>
      <c r="NS78" s="140"/>
      <c r="NT78" s="140"/>
      <c r="NU78" s="140"/>
      <c r="NV78" s="140"/>
      <c r="NW78" s="140"/>
      <c r="NX78" s="141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24.9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30.9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37.1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38.299999999999997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43.1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59.1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59.1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67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62.3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65.900000000000006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41609625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43122481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43942619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48739200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49563945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139"/>
      <c r="NK79" s="140"/>
      <c r="NL79" s="140"/>
      <c r="NM79" s="140"/>
      <c r="NN79" s="140"/>
      <c r="NO79" s="140"/>
      <c r="NP79" s="140"/>
      <c r="NQ79" s="140"/>
      <c r="NR79" s="140"/>
      <c r="NS79" s="140"/>
      <c r="NT79" s="140"/>
      <c r="NU79" s="140"/>
      <c r="NV79" s="140"/>
      <c r="NW79" s="140"/>
      <c r="NX79" s="141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46.4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45.9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50.7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51.3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51.2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59.7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56.6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62.6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64.099999999999994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64.3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48095074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50135188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50543381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51238617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51669762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139"/>
      <c r="NK80" s="140"/>
      <c r="NL80" s="140"/>
      <c r="NM80" s="140"/>
      <c r="NN80" s="140"/>
      <c r="NO80" s="140"/>
      <c r="NP80" s="140"/>
      <c r="NQ80" s="140"/>
      <c r="NR80" s="140"/>
      <c r="NS80" s="140"/>
      <c r="NT80" s="140"/>
      <c r="NU80" s="140"/>
      <c r="NV80" s="140"/>
      <c r="NW80" s="140"/>
      <c r="NX80" s="141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39"/>
      <c r="NK81" s="140"/>
      <c r="NL81" s="140"/>
      <c r="NM81" s="140"/>
      <c r="NN81" s="140"/>
      <c r="NO81" s="140"/>
      <c r="NP81" s="140"/>
      <c r="NQ81" s="140"/>
      <c r="NR81" s="140"/>
      <c r="NS81" s="140"/>
      <c r="NT81" s="140"/>
      <c r="NU81" s="140"/>
      <c r="NV81" s="140"/>
      <c r="NW81" s="140"/>
      <c r="NX81" s="141"/>
    </row>
    <row r="82" spans="1:388" ht="13.5" customHeight="1">
      <c r="A82" s="2"/>
      <c r="B82" s="26"/>
      <c r="C82" s="27"/>
      <c r="D82" s="6"/>
      <c r="E82" s="6"/>
      <c r="F82" s="85" t="s">
        <v>50</v>
      </c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86" t="s">
        <v>51</v>
      </c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85" t="s">
        <v>52</v>
      </c>
      <c r="IV82" s="85"/>
      <c r="IW82" s="85"/>
      <c r="IX82" s="85"/>
      <c r="IY82" s="85"/>
      <c r="IZ82" s="85"/>
      <c r="JA82" s="85"/>
      <c r="JB82" s="85"/>
      <c r="JC82" s="85"/>
      <c r="JD82" s="85"/>
      <c r="JE82" s="85"/>
      <c r="JF82" s="85"/>
      <c r="JG82" s="85"/>
      <c r="JH82" s="85"/>
      <c r="JI82" s="85"/>
      <c r="JJ82" s="85"/>
      <c r="JK82" s="85"/>
      <c r="JL82" s="85"/>
      <c r="JM82" s="85"/>
      <c r="JN82" s="85"/>
      <c r="JO82" s="85"/>
      <c r="JP82" s="85"/>
      <c r="JQ82" s="85"/>
      <c r="JR82" s="85"/>
      <c r="JS82" s="85"/>
      <c r="JT82" s="85"/>
      <c r="JU82" s="85"/>
      <c r="JV82" s="85"/>
      <c r="JW82" s="85"/>
      <c r="JX82" s="85"/>
      <c r="JY82" s="85"/>
      <c r="JZ82" s="85"/>
      <c r="KA82" s="85"/>
      <c r="KB82" s="85"/>
      <c r="KC82" s="85"/>
      <c r="KD82" s="85"/>
      <c r="KE82" s="85"/>
      <c r="KF82" s="85"/>
      <c r="KG82" s="85"/>
      <c r="KH82" s="85"/>
      <c r="KI82" s="85"/>
      <c r="KJ82" s="85"/>
      <c r="KK82" s="85"/>
      <c r="KL82" s="85"/>
      <c r="KM82" s="85"/>
      <c r="KN82" s="85"/>
      <c r="KO82" s="85"/>
      <c r="KP82" s="85"/>
      <c r="KQ82" s="85"/>
      <c r="KR82" s="85"/>
      <c r="KS82" s="85"/>
      <c r="KT82" s="85"/>
      <c r="KU82" s="85"/>
      <c r="KV82" s="85"/>
      <c r="KW82" s="85"/>
      <c r="KX82" s="85"/>
      <c r="KY82" s="85"/>
      <c r="KZ82" s="85"/>
      <c r="LA82" s="85"/>
      <c r="LB82" s="85"/>
      <c r="LC82" s="85"/>
      <c r="LD82" s="85"/>
      <c r="LE82" s="85"/>
      <c r="LF82" s="85"/>
      <c r="LG82" s="85"/>
      <c r="LH82" s="85"/>
      <c r="LI82" s="85"/>
      <c r="LJ82" s="85"/>
      <c r="LK82" s="85"/>
      <c r="LL82" s="85"/>
      <c r="LM82" s="85"/>
      <c r="LN82" s="85"/>
      <c r="LO82" s="85"/>
      <c r="LP82" s="85"/>
      <c r="LQ82" s="85"/>
      <c r="LR82" s="85"/>
      <c r="LS82" s="85"/>
      <c r="LT82" s="85"/>
      <c r="LU82" s="85"/>
      <c r="LV82" s="85"/>
      <c r="LW82" s="85"/>
      <c r="LX82" s="85"/>
      <c r="LY82" s="85"/>
      <c r="LZ82" s="85"/>
      <c r="MA82" s="85"/>
      <c r="MB82" s="85"/>
      <c r="MC82" s="85"/>
      <c r="MD82" s="85"/>
      <c r="ME82" s="85"/>
      <c r="MF82" s="85"/>
      <c r="MG82" s="85"/>
      <c r="MH82" s="85"/>
      <c r="MI82" s="85"/>
      <c r="MJ82" s="85"/>
      <c r="MK82" s="85"/>
      <c r="ML82" s="85"/>
      <c r="MM82" s="85"/>
      <c r="MN82" s="85"/>
      <c r="MO82" s="85"/>
      <c r="MP82" s="85"/>
      <c r="MQ82" s="85"/>
      <c r="MR82" s="85"/>
      <c r="MS82" s="85"/>
      <c r="MT82" s="85"/>
      <c r="MU82" s="85"/>
      <c r="MV82" s="85"/>
      <c r="MW82" s="85"/>
      <c r="MX82" s="85"/>
      <c r="MY82" s="85"/>
      <c r="MZ82" s="85"/>
      <c r="NA82" s="85"/>
      <c r="NB82" s="85"/>
      <c r="NC82" s="85"/>
      <c r="ND82" s="85"/>
      <c r="NE82" s="27"/>
      <c r="NF82" s="27"/>
      <c r="NG82" s="27"/>
      <c r="NH82" s="28"/>
      <c r="NI82" s="2"/>
      <c r="NJ82" s="139"/>
      <c r="NK82" s="140"/>
      <c r="NL82" s="140"/>
      <c r="NM82" s="140"/>
      <c r="NN82" s="140"/>
      <c r="NO82" s="140"/>
      <c r="NP82" s="140"/>
      <c r="NQ82" s="140"/>
      <c r="NR82" s="140"/>
      <c r="NS82" s="140"/>
      <c r="NT82" s="140"/>
      <c r="NU82" s="140"/>
      <c r="NV82" s="140"/>
      <c r="NW82" s="140"/>
      <c r="NX82" s="141"/>
    </row>
    <row r="83" spans="1:388" ht="13.5" customHeight="1">
      <c r="A83" s="2"/>
      <c r="B83" s="26"/>
      <c r="C83" s="27"/>
      <c r="D83" s="6"/>
      <c r="E83" s="6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85"/>
      <c r="IV83" s="85"/>
      <c r="IW83" s="85"/>
      <c r="IX83" s="85"/>
      <c r="IY83" s="85"/>
      <c r="IZ83" s="85"/>
      <c r="JA83" s="85"/>
      <c r="JB83" s="85"/>
      <c r="JC83" s="85"/>
      <c r="JD83" s="85"/>
      <c r="JE83" s="85"/>
      <c r="JF83" s="85"/>
      <c r="JG83" s="85"/>
      <c r="JH83" s="85"/>
      <c r="JI83" s="85"/>
      <c r="JJ83" s="85"/>
      <c r="JK83" s="85"/>
      <c r="JL83" s="85"/>
      <c r="JM83" s="85"/>
      <c r="JN83" s="85"/>
      <c r="JO83" s="85"/>
      <c r="JP83" s="85"/>
      <c r="JQ83" s="85"/>
      <c r="JR83" s="85"/>
      <c r="JS83" s="85"/>
      <c r="JT83" s="85"/>
      <c r="JU83" s="85"/>
      <c r="JV83" s="85"/>
      <c r="JW83" s="85"/>
      <c r="JX83" s="85"/>
      <c r="JY83" s="85"/>
      <c r="JZ83" s="85"/>
      <c r="KA83" s="85"/>
      <c r="KB83" s="85"/>
      <c r="KC83" s="85"/>
      <c r="KD83" s="85"/>
      <c r="KE83" s="85"/>
      <c r="KF83" s="85"/>
      <c r="KG83" s="85"/>
      <c r="KH83" s="85"/>
      <c r="KI83" s="85"/>
      <c r="KJ83" s="85"/>
      <c r="KK83" s="85"/>
      <c r="KL83" s="85"/>
      <c r="KM83" s="85"/>
      <c r="KN83" s="85"/>
      <c r="KO83" s="85"/>
      <c r="KP83" s="85"/>
      <c r="KQ83" s="85"/>
      <c r="KR83" s="85"/>
      <c r="KS83" s="85"/>
      <c r="KT83" s="85"/>
      <c r="KU83" s="85"/>
      <c r="KV83" s="85"/>
      <c r="KW83" s="85"/>
      <c r="KX83" s="85"/>
      <c r="KY83" s="85"/>
      <c r="KZ83" s="85"/>
      <c r="LA83" s="85"/>
      <c r="LB83" s="85"/>
      <c r="LC83" s="85"/>
      <c r="LD83" s="85"/>
      <c r="LE83" s="85"/>
      <c r="LF83" s="85"/>
      <c r="LG83" s="85"/>
      <c r="LH83" s="85"/>
      <c r="LI83" s="85"/>
      <c r="LJ83" s="85"/>
      <c r="LK83" s="85"/>
      <c r="LL83" s="85"/>
      <c r="LM83" s="85"/>
      <c r="LN83" s="85"/>
      <c r="LO83" s="85"/>
      <c r="LP83" s="85"/>
      <c r="LQ83" s="85"/>
      <c r="LR83" s="85"/>
      <c r="LS83" s="85"/>
      <c r="LT83" s="85"/>
      <c r="LU83" s="85"/>
      <c r="LV83" s="85"/>
      <c r="LW83" s="85"/>
      <c r="LX83" s="85"/>
      <c r="LY83" s="85"/>
      <c r="LZ83" s="85"/>
      <c r="MA83" s="85"/>
      <c r="MB83" s="85"/>
      <c r="MC83" s="85"/>
      <c r="MD83" s="85"/>
      <c r="ME83" s="85"/>
      <c r="MF83" s="85"/>
      <c r="MG83" s="85"/>
      <c r="MH83" s="85"/>
      <c r="MI83" s="85"/>
      <c r="MJ83" s="85"/>
      <c r="MK83" s="85"/>
      <c r="ML83" s="85"/>
      <c r="MM83" s="85"/>
      <c r="MN83" s="85"/>
      <c r="MO83" s="85"/>
      <c r="MP83" s="85"/>
      <c r="MQ83" s="85"/>
      <c r="MR83" s="85"/>
      <c r="MS83" s="85"/>
      <c r="MT83" s="85"/>
      <c r="MU83" s="85"/>
      <c r="MV83" s="85"/>
      <c r="MW83" s="85"/>
      <c r="MX83" s="85"/>
      <c r="MY83" s="85"/>
      <c r="MZ83" s="85"/>
      <c r="NA83" s="85"/>
      <c r="NB83" s="85"/>
      <c r="NC83" s="85"/>
      <c r="ND83" s="85"/>
      <c r="NE83" s="27"/>
      <c r="NF83" s="27"/>
      <c r="NG83" s="27"/>
      <c r="NH83" s="28"/>
      <c r="NI83" s="2"/>
      <c r="NJ83" s="139"/>
      <c r="NK83" s="140"/>
      <c r="NL83" s="140"/>
      <c r="NM83" s="140"/>
      <c r="NN83" s="140"/>
      <c r="NO83" s="140"/>
      <c r="NP83" s="140"/>
      <c r="NQ83" s="140"/>
      <c r="NR83" s="140"/>
      <c r="NS83" s="140"/>
      <c r="NT83" s="140"/>
      <c r="NU83" s="140"/>
      <c r="NV83" s="140"/>
      <c r="NW83" s="140"/>
      <c r="NX83" s="141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2"/>
      <c r="NK84" s="143"/>
      <c r="NL84" s="143"/>
      <c r="NM84" s="143"/>
      <c r="NN84" s="143"/>
      <c r="NO84" s="143"/>
      <c r="NP84" s="143"/>
      <c r="NQ84" s="143"/>
      <c r="NR84" s="143"/>
      <c r="NS84" s="143"/>
      <c r="NT84" s="143"/>
      <c r="NU84" s="143"/>
      <c r="NV84" s="143"/>
      <c r="NW84" s="143"/>
      <c r="NX84" s="144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3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26" t="s">
        <v>75</v>
      </c>
      <c r="AI4" s="127"/>
      <c r="AJ4" s="127"/>
      <c r="AK4" s="127"/>
      <c r="AL4" s="127"/>
      <c r="AM4" s="127"/>
      <c r="AN4" s="127"/>
      <c r="AO4" s="127"/>
      <c r="AP4" s="127"/>
      <c r="AQ4" s="127"/>
      <c r="AR4" s="128"/>
      <c r="AS4" s="129" t="s">
        <v>76</v>
      </c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9" t="s">
        <v>77</v>
      </c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6" t="s">
        <v>78</v>
      </c>
      <c r="BP4" s="127"/>
      <c r="BQ4" s="127"/>
      <c r="BR4" s="127"/>
      <c r="BS4" s="127"/>
      <c r="BT4" s="127"/>
      <c r="BU4" s="127"/>
      <c r="BV4" s="127"/>
      <c r="BW4" s="127"/>
      <c r="BX4" s="127"/>
      <c r="BY4" s="128"/>
      <c r="BZ4" s="125" t="s">
        <v>79</v>
      </c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9" t="s">
        <v>80</v>
      </c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 t="s">
        <v>81</v>
      </c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 t="s">
        <v>82</v>
      </c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6" t="s">
        <v>83</v>
      </c>
      <c r="DS4" s="127"/>
      <c r="DT4" s="127"/>
      <c r="DU4" s="127"/>
      <c r="DV4" s="127"/>
      <c r="DW4" s="127"/>
      <c r="DX4" s="127"/>
      <c r="DY4" s="127"/>
      <c r="DZ4" s="127"/>
      <c r="EA4" s="127"/>
      <c r="EB4" s="128"/>
      <c r="EC4" s="125" t="s">
        <v>84</v>
      </c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 t="s">
        <v>85</v>
      </c>
      <c r="EO4" s="125"/>
      <c r="EP4" s="125"/>
      <c r="EQ4" s="125"/>
      <c r="ER4" s="125"/>
      <c r="ES4" s="125"/>
      <c r="ET4" s="125"/>
      <c r="EU4" s="125"/>
      <c r="EV4" s="125"/>
      <c r="EW4" s="125"/>
      <c r="EX4" s="125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217500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0" t="str">
        <f>IF(H8&lt;&gt;I8,H8,"")&amp;IF(I8&lt;&gt;J8,I8,"")&amp;"　"&amp;J8</f>
        <v>岐阜県地方独立行政法人岐阜県総合医療センター　岐阜県総合医療センター</v>
      </c>
      <c r="I6" s="131"/>
      <c r="J6" s="132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/>
      <c r="P6" s="63" t="str">
        <f>P8</f>
        <v>直営</v>
      </c>
      <c r="Q6" s="64">
        <f t="shared" ref="Q6:AG6" si="3">Q8</f>
        <v>41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へ 災 地 輪</v>
      </c>
      <c r="U6" s="64" t="str">
        <f>U8</f>
        <v>-</v>
      </c>
      <c r="V6" s="64">
        <f>V8</f>
        <v>61785</v>
      </c>
      <c r="W6" s="63" t="str">
        <f>W8</f>
        <v>非該当</v>
      </c>
      <c r="X6" s="63" t="str">
        <f t="shared" si="3"/>
        <v>７：１</v>
      </c>
      <c r="Y6" s="64">
        <f t="shared" si="3"/>
        <v>604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604</v>
      </c>
      <c r="AE6" s="64">
        <f t="shared" si="3"/>
        <v>604</v>
      </c>
      <c r="AF6" s="64" t="str">
        <f t="shared" si="3"/>
        <v>-</v>
      </c>
      <c r="AG6" s="64">
        <f t="shared" si="3"/>
        <v>604</v>
      </c>
      <c r="AH6" s="65">
        <f>IF(AH8="-",NA(),AH8)</f>
        <v>103.1</v>
      </c>
      <c r="AI6" s="65">
        <f t="shared" ref="AI6:AQ6" si="4">IF(AI8="-",NA(),AI8)</f>
        <v>103.2</v>
      </c>
      <c r="AJ6" s="65">
        <f t="shared" si="4"/>
        <v>101.6</v>
      </c>
      <c r="AK6" s="65">
        <f t="shared" si="4"/>
        <v>99.6</v>
      </c>
      <c r="AL6" s="65">
        <f t="shared" si="4"/>
        <v>98.8</v>
      </c>
      <c r="AM6" s="65">
        <f t="shared" si="4"/>
        <v>103</v>
      </c>
      <c r="AN6" s="65">
        <f t="shared" si="4"/>
        <v>101.7</v>
      </c>
      <c r="AO6" s="65">
        <f t="shared" si="4"/>
        <v>101.1</v>
      </c>
      <c r="AP6" s="65">
        <f t="shared" si="4"/>
        <v>100.3</v>
      </c>
      <c r="AQ6" s="65">
        <f t="shared" si="4"/>
        <v>99.8</v>
      </c>
      <c r="AR6" s="65" t="str">
        <f>IF(AR8="-","【-】","【"&amp;SUBSTITUTE(TEXT(AR8,"#,##0.0"),"-","△")&amp;"】")</f>
        <v>【98.4】</v>
      </c>
      <c r="AS6" s="65">
        <f>IF(AS8="-",NA(),AS8)</f>
        <v>103.5</v>
      </c>
      <c r="AT6" s="65">
        <f t="shared" ref="AT6:BB6" si="5">IF(AT8="-",NA(),AT8)</f>
        <v>103.7</v>
      </c>
      <c r="AU6" s="65">
        <f t="shared" si="5"/>
        <v>102.9</v>
      </c>
      <c r="AV6" s="65">
        <f t="shared" si="5"/>
        <v>101.3</v>
      </c>
      <c r="AW6" s="65">
        <f t="shared" si="5"/>
        <v>99.3</v>
      </c>
      <c r="AX6" s="65">
        <f t="shared" si="5"/>
        <v>97.2</v>
      </c>
      <c r="AY6" s="65">
        <f t="shared" si="5"/>
        <v>96</v>
      </c>
      <c r="AZ6" s="65">
        <f t="shared" si="5"/>
        <v>94.6</v>
      </c>
      <c r="BA6" s="65">
        <f t="shared" si="5"/>
        <v>94.4</v>
      </c>
      <c r="BB6" s="65">
        <f t="shared" si="5"/>
        <v>93.6</v>
      </c>
      <c r="BC6" s="65" t="str">
        <f>IF(BC8="-","【-】","【"&amp;SUBSTITUTE(TEXT(BC8,"#,##0.0"),"-","△")&amp;"】")</f>
        <v>【89.5】</v>
      </c>
      <c r="BD6" s="65">
        <f>IF(BD8="-",NA(),BD8)</f>
        <v>4.2</v>
      </c>
      <c r="BE6" s="65">
        <f t="shared" ref="BE6:BM6" si="6">IF(BE8="-",NA(),BE8)</f>
        <v>1.2</v>
      </c>
      <c r="BF6" s="65" t="str">
        <f t="shared" si="6"/>
        <v>該当数値なし</v>
      </c>
      <c r="BG6" s="65">
        <f t="shared" si="6"/>
        <v>0.4</v>
      </c>
      <c r="BH6" s="65">
        <f t="shared" si="6"/>
        <v>1.6</v>
      </c>
      <c r="BI6" s="65">
        <f t="shared" si="6"/>
        <v>45.6</v>
      </c>
      <c r="BJ6" s="65">
        <f t="shared" si="6"/>
        <v>41.7</v>
      </c>
      <c r="BK6" s="65">
        <f t="shared" si="6"/>
        <v>37.700000000000003</v>
      </c>
      <c r="BL6" s="65">
        <f t="shared" si="6"/>
        <v>36.799999999999997</v>
      </c>
      <c r="BM6" s="65">
        <f t="shared" si="6"/>
        <v>33.9</v>
      </c>
      <c r="BN6" s="65" t="str">
        <f>IF(BN8="-","【-】","【"&amp;SUBSTITUTE(TEXT(BN8,"#,##0.0"),"-","△")&amp;"】")</f>
        <v>【63.6】</v>
      </c>
      <c r="BO6" s="65">
        <f>IF(BO8="-",NA(),BO8)</f>
        <v>89.5</v>
      </c>
      <c r="BP6" s="65">
        <f t="shared" ref="BP6:BX6" si="7">IF(BP8="-",NA(),BP8)</f>
        <v>90.3</v>
      </c>
      <c r="BQ6" s="65">
        <f t="shared" si="7"/>
        <v>90.1</v>
      </c>
      <c r="BR6" s="65">
        <f t="shared" si="7"/>
        <v>87.7</v>
      </c>
      <c r="BS6" s="65">
        <f t="shared" si="7"/>
        <v>87</v>
      </c>
      <c r="BT6" s="65">
        <f t="shared" si="7"/>
        <v>81.2</v>
      </c>
      <c r="BU6" s="65">
        <f t="shared" si="7"/>
        <v>80.3</v>
      </c>
      <c r="BV6" s="65">
        <f t="shared" si="7"/>
        <v>80.7</v>
      </c>
      <c r="BW6" s="65">
        <f t="shared" si="7"/>
        <v>80.7</v>
      </c>
      <c r="BX6" s="65">
        <f t="shared" si="7"/>
        <v>79.5</v>
      </c>
      <c r="BY6" s="65" t="str">
        <f>IF(BY8="-","【-】","【"&amp;SUBSTITUTE(TEXT(BY8,"#,##0.0"),"-","△")&amp;"】")</f>
        <v>【74.2】</v>
      </c>
      <c r="BZ6" s="66">
        <f>IF(BZ8="-",NA(),BZ8)</f>
        <v>69622</v>
      </c>
      <c r="CA6" s="66">
        <f t="shared" ref="CA6:CI6" si="8">IF(CA8="-",NA(),CA8)</f>
        <v>72642</v>
      </c>
      <c r="CB6" s="66">
        <f t="shared" si="8"/>
        <v>75652</v>
      </c>
      <c r="CC6" s="66">
        <f t="shared" si="8"/>
        <v>77931</v>
      </c>
      <c r="CD6" s="66">
        <f t="shared" si="8"/>
        <v>78037</v>
      </c>
      <c r="CE6" s="66">
        <f t="shared" si="8"/>
        <v>56653</v>
      </c>
      <c r="CF6" s="66">
        <f t="shared" si="8"/>
        <v>59159</v>
      </c>
      <c r="CG6" s="66">
        <f t="shared" si="8"/>
        <v>60787</v>
      </c>
      <c r="CH6" s="66">
        <f t="shared" si="8"/>
        <v>62913</v>
      </c>
      <c r="CI6" s="66">
        <f t="shared" si="8"/>
        <v>64765</v>
      </c>
      <c r="CJ6" s="65" t="str">
        <f>IF(CJ8="-","【-】","【"&amp;SUBSTITUTE(TEXT(CJ8,"#,##0"),"-","△")&amp;"】")</f>
        <v>【49,667】</v>
      </c>
      <c r="CK6" s="66">
        <f>IF(CK8="-",NA(),CK8)</f>
        <v>14518</v>
      </c>
      <c r="CL6" s="66">
        <f t="shared" ref="CL6:CT6" si="9">IF(CL8="-",NA(),CL8)</f>
        <v>14850</v>
      </c>
      <c r="CM6" s="66">
        <f t="shared" si="9"/>
        <v>14997</v>
      </c>
      <c r="CN6" s="66">
        <f t="shared" si="9"/>
        <v>16007</v>
      </c>
      <c r="CO6" s="66">
        <f t="shared" si="9"/>
        <v>17436</v>
      </c>
      <c r="CP6" s="66">
        <f t="shared" si="9"/>
        <v>14082</v>
      </c>
      <c r="CQ6" s="66">
        <f t="shared" si="9"/>
        <v>14865</v>
      </c>
      <c r="CR6" s="66">
        <f t="shared" si="9"/>
        <v>15610</v>
      </c>
      <c r="CS6" s="66">
        <f t="shared" si="9"/>
        <v>16993</v>
      </c>
      <c r="CT6" s="66">
        <f t="shared" si="9"/>
        <v>17680</v>
      </c>
      <c r="CU6" s="65" t="str">
        <f>IF(CU8="-","【-】","【"&amp;SUBSTITUTE(TEXT(CU8,"#,##0"),"-","△")&amp;"】")</f>
        <v>【13,758】</v>
      </c>
      <c r="CV6" s="65">
        <f>IF(CV8="-",NA(),CV8)</f>
        <v>44.2</v>
      </c>
      <c r="CW6" s="65">
        <f t="shared" ref="CW6:DE6" si="10">IF(CW8="-",NA(),CW8)</f>
        <v>44.3</v>
      </c>
      <c r="CX6" s="65">
        <f t="shared" si="10"/>
        <v>44.4</v>
      </c>
      <c r="CY6" s="65">
        <f t="shared" si="10"/>
        <v>45.2</v>
      </c>
      <c r="CZ6" s="65">
        <f t="shared" si="10"/>
        <v>46.2</v>
      </c>
      <c r="DA6" s="65">
        <f t="shared" si="10"/>
        <v>48</v>
      </c>
      <c r="DB6" s="65">
        <f t="shared" si="10"/>
        <v>47.8</v>
      </c>
      <c r="DC6" s="65">
        <f t="shared" si="10"/>
        <v>48.7</v>
      </c>
      <c r="DD6" s="65">
        <f t="shared" si="10"/>
        <v>48.5</v>
      </c>
      <c r="DE6" s="65">
        <f t="shared" si="10"/>
        <v>49.2</v>
      </c>
      <c r="DF6" s="65" t="str">
        <f>IF(DF8="-","【-】","【"&amp;SUBSTITUTE(TEXT(DF8,"#,##0.0"),"-","△")&amp;"】")</f>
        <v>【55.2】</v>
      </c>
      <c r="DG6" s="65">
        <f>IF(DG8="-",NA(),DG8)</f>
        <v>26.2</v>
      </c>
      <c r="DH6" s="65">
        <f t="shared" ref="DH6:DP6" si="11">IF(DH8="-",NA(),DH8)</f>
        <v>27</v>
      </c>
      <c r="DI6" s="65">
        <f t="shared" si="11"/>
        <v>27.8</v>
      </c>
      <c r="DJ6" s="65">
        <f t="shared" si="11"/>
        <v>28.8</v>
      </c>
      <c r="DK6" s="65">
        <f t="shared" si="11"/>
        <v>29.1</v>
      </c>
      <c r="DL6" s="65">
        <f t="shared" si="11"/>
        <v>25.6</v>
      </c>
      <c r="DM6" s="65">
        <f t="shared" si="11"/>
        <v>26.2</v>
      </c>
      <c r="DN6" s="65">
        <f t="shared" si="11"/>
        <v>26.3</v>
      </c>
      <c r="DO6" s="65">
        <f t="shared" si="11"/>
        <v>27.5</v>
      </c>
      <c r="DP6" s="65">
        <f t="shared" si="11"/>
        <v>27.4</v>
      </c>
      <c r="DQ6" s="65" t="str">
        <f>IF(DQ8="-","【-】","【"&amp;SUBSTITUTE(TEXT(DQ8,"#,##0.0"),"-","△")&amp;"】")</f>
        <v>【24.1】</v>
      </c>
      <c r="DR6" s="65">
        <f>IF(DR8="-",NA(),DR8)</f>
        <v>24.9</v>
      </c>
      <c r="DS6" s="65">
        <f t="shared" ref="DS6:EA6" si="12">IF(DS8="-",NA(),DS8)</f>
        <v>30.9</v>
      </c>
      <c r="DT6" s="65">
        <f t="shared" si="12"/>
        <v>37.1</v>
      </c>
      <c r="DU6" s="65">
        <f t="shared" si="12"/>
        <v>38.299999999999997</v>
      </c>
      <c r="DV6" s="65">
        <f t="shared" si="12"/>
        <v>43.1</v>
      </c>
      <c r="DW6" s="65">
        <f t="shared" si="12"/>
        <v>46.4</v>
      </c>
      <c r="DX6" s="65">
        <f t="shared" si="12"/>
        <v>45.9</v>
      </c>
      <c r="DY6" s="65">
        <f t="shared" si="12"/>
        <v>50.7</v>
      </c>
      <c r="DZ6" s="65">
        <f t="shared" si="12"/>
        <v>51.3</v>
      </c>
      <c r="EA6" s="65">
        <f t="shared" si="12"/>
        <v>51.2</v>
      </c>
      <c r="EB6" s="65" t="str">
        <f>IF(EB8="-","【-】","【"&amp;SUBSTITUTE(TEXT(EB8,"#,##0.0"),"-","△")&amp;"】")</f>
        <v>【50.7】</v>
      </c>
      <c r="EC6" s="65">
        <f>IF(EC8="-",NA(),EC8)</f>
        <v>59.1</v>
      </c>
      <c r="ED6" s="65">
        <f t="shared" ref="ED6:EL6" si="13">IF(ED8="-",NA(),ED8)</f>
        <v>59.1</v>
      </c>
      <c r="EE6" s="65">
        <f t="shared" si="13"/>
        <v>67</v>
      </c>
      <c r="EF6" s="65">
        <f t="shared" si="13"/>
        <v>62.3</v>
      </c>
      <c r="EG6" s="65">
        <f t="shared" si="13"/>
        <v>65.900000000000006</v>
      </c>
      <c r="EH6" s="65">
        <f t="shared" si="13"/>
        <v>59.7</v>
      </c>
      <c r="EI6" s="65">
        <f t="shared" si="13"/>
        <v>56.6</v>
      </c>
      <c r="EJ6" s="65">
        <f t="shared" si="13"/>
        <v>62.6</v>
      </c>
      <c r="EK6" s="65">
        <f t="shared" si="13"/>
        <v>64.099999999999994</v>
      </c>
      <c r="EL6" s="65">
        <f t="shared" si="13"/>
        <v>64.3</v>
      </c>
      <c r="EM6" s="65" t="str">
        <f>IF(EM8="-","【-】","【"&amp;SUBSTITUTE(TEXT(EM8,"#,##0.0"),"-","△")&amp;"】")</f>
        <v>【65.7】</v>
      </c>
      <c r="EN6" s="66">
        <f>IF(EN8="-",NA(),EN8)</f>
        <v>41609625</v>
      </c>
      <c r="EO6" s="66">
        <f t="shared" ref="EO6:EW6" si="14">IF(EO8="-",NA(),EO8)</f>
        <v>43122481</v>
      </c>
      <c r="EP6" s="66">
        <f t="shared" si="14"/>
        <v>43942619</v>
      </c>
      <c r="EQ6" s="66">
        <f t="shared" si="14"/>
        <v>48739200</v>
      </c>
      <c r="ER6" s="66">
        <f t="shared" si="14"/>
        <v>49563945</v>
      </c>
      <c r="ES6" s="66">
        <f t="shared" si="14"/>
        <v>48095074</v>
      </c>
      <c r="ET6" s="66">
        <f t="shared" si="14"/>
        <v>50135188</v>
      </c>
      <c r="EU6" s="66">
        <f t="shared" si="14"/>
        <v>50543381</v>
      </c>
      <c r="EV6" s="66">
        <f t="shared" si="14"/>
        <v>51238617</v>
      </c>
      <c r="EW6" s="66">
        <f t="shared" si="14"/>
        <v>51669762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217500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/>
      <c r="P7" s="63" t="str">
        <f>P8</f>
        <v>直営</v>
      </c>
      <c r="Q7" s="64">
        <f t="shared" si="15"/>
        <v>41</v>
      </c>
      <c r="R7" s="63" t="str">
        <f t="shared" si="15"/>
        <v>対象</v>
      </c>
      <c r="S7" s="63" t="str">
        <f t="shared" si="15"/>
        <v>透 I 未 訓 ガ</v>
      </c>
      <c r="T7" s="63" t="str">
        <f t="shared" si="15"/>
        <v>救 臨 が へ 災 地 輪</v>
      </c>
      <c r="U7" s="64" t="str">
        <f>U8</f>
        <v>-</v>
      </c>
      <c r="V7" s="64">
        <f>V8</f>
        <v>61785</v>
      </c>
      <c r="W7" s="63" t="str">
        <f>W8</f>
        <v>非該当</v>
      </c>
      <c r="X7" s="63" t="str">
        <f t="shared" si="15"/>
        <v>７：１</v>
      </c>
      <c r="Y7" s="64">
        <f t="shared" si="15"/>
        <v>604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604</v>
      </c>
      <c r="AE7" s="64">
        <f t="shared" si="15"/>
        <v>604</v>
      </c>
      <c r="AF7" s="64" t="str">
        <f t="shared" si="15"/>
        <v>-</v>
      </c>
      <c r="AG7" s="64">
        <f t="shared" si="15"/>
        <v>604</v>
      </c>
      <c r="AH7" s="65">
        <f>AH8</f>
        <v>103.1</v>
      </c>
      <c r="AI7" s="65">
        <f t="shared" ref="AI7:AQ7" si="16">AI8</f>
        <v>103.2</v>
      </c>
      <c r="AJ7" s="65">
        <f t="shared" si="16"/>
        <v>101.6</v>
      </c>
      <c r="AK7" s="65">
        <f t="shared" si="16"/>
        <v>99.6</v>
      </c>
      <c r="AL7" s="65">
        <f t="shared" si="16"/>
        <v>98.8</v>
      </c>
      <c r="AM7" s="65">
        <f t="shared" si="16"/>
        <v>103</v>
      </c>
      <c r="AN7" s="65">
        <f t="shared" si="16"/>
        <v>101.7</v>
      </c>
      <c r="AO7" s="65">
        <f t="shared" si="16"/>
        <v>101.1</v>
      </c>
      <c r="AP7" s="65">
        <f t="shared" si="16"/>
        <v>100.3</v>
      </c>
      <c r="AQ7" s="65">
        <f t="shared" si="16"/>
        <v>99.8</v>
      </c>
      <c r="AR7" s="65"/>
      <c r="AS7" s="65">
        <f>AS8</f>
        <v>103.5</v>
      </c>
      <c r="AT7" s="65">
        <f t="shared" ref="AT7:BB7" si="17">AT8</f>
        <v>103.7</v>
      </c>
      <c r="AU7" s="65">
        <f t="shared" si="17"/>
        <v>102.9</v>
      </c>
      <c r="AV7" s="65">
        <f t="shared" si="17"/>
        <v>101.3</v>
      </c>
      <c r="AW7" s="65">
        <f t="shared" si="17"/>
        <v>99.3</v>
      </c>
      <c r="AX7" s="65">
        <f t="shared" si="17"/>
        <v>97.2</v>
      </c>
      <c r="AY7" s="65">
        <f t="shared" si="17"/>
        <v>96</v>
      </c>
      <c r="AZ7" s="65">
        <f t="shared" si="17"/>
        <v>94.6</v>
      </c>
      <c r="BA7" s="65">
        <f t="shared" si="17"/>
        <v>94.4</v>
      </c>
      <c r="BB7" s="65">
        <f t="shared" si="17"/>
        <v>93.6</v>
      </c>
      <c r="BC7" s="65"/>
      <c r="BD7" s="65">
        <f>BD8</f>
        <v>4.2</v>
      </c>
      <c r="BE7" s="65">
        <f t="shared" ref="BE7:BM7" si="18">BE8</f>
        <v>1.2</v>
      </c>
      <c r="BF7" s="65" t="str">
        <f t="shared" si="18"/>
        <v>該当数値なし</v>
      </c>
      <c r="BG7" s="65">
        <f t="shared" si="18"/>
        <v>0.4</v>
      </c>
      <c r="BH7" s="65">
        <f t="shared" si="18"/>
        <v>1.6</v>
      </c>
      <c r="BI7" s="65">
        <f t="shared" si="18"/>
        <v>45.6</v>
      </c>
      <c r="BJ7" s="65">
        <f t="shared" si="18"/>
        <v>41.7</v>
      </c>
      <c r="BK7" s="65">
        <f t="shared" si="18"/>
        <v>37.700000000000003</v>
      </c>
      <c r="BL7" s="65">
        <f t="shared" si="18"/>
        <v>36.799999999999997</v>
      </c>
      <c r="BM7" s="65">
        <f t="shared" si="18"/>
        <v>33.9</v>
      </c>
      <c r="BN7" s="65"/>
      <c r="BO7" s="65">
        <f>BO8</f>
        <v>89.5</v>
      </c>
      <c r="BP7" s="65">
        <f t="shared" ref="BP7:BX7" si="19">BP8</f>
        <v>90.3</v>
      </c>
      <c r="BQ7" s="65">
        <f t="shared" si="19"/>
        <v>90.1</v>
      </c>
      <c r="BR7" s="65">
        <f t="shared" si="19"/>
        <v>87.7</v>
      </c>
      <c r="BS7" s="65">
        <f t="shared" si="19"/>
        <v>87</v>
      </c>
      <c r="BT7" s="65">
        <f t="shared" si="19"/>
        <v>81.2</v>
      </c>
      <c r="BU7" s="65">
        <f t="shared" si="19"/>
        <v>80.3</v>
      </c>
      <c r="BV7" s="65">
        <f t="shared" si="19"/>
        <v>80.7</v>
      </c>
      <c r="BW7" s="65">
        <f t="shared" si="19"/>
        <v>80.7</v>
      </c>
      <c r="BX7" s="65">
        <f t="shared" si="19"/>
        <v>79.5</v>
      </c>
      <c r="BY7" s="65"/>
      <c r="BZ7" s="66">
        <f>BZ8</f>
        <v>69622</v>
      </c>
      <c r="CA7" s="66">
        <f t="shared" ref="CA7:CI7" si="20">CA8</f>
        <v>72642</v>
      </c>
      <c r="CB7" s="66">
        <f t="shared" si="20"/>
        <v>75652</v>
      </c>
      <c r="CC7" s="66">
        <f t="shared" si="20"/>
        <v>77931</v>
      </c>
      <c r="CD7" s="66">
        <f t="shared" si="20"/>
        <v>78037</v>
      </c>
      <c r="CE7" s="66">
        <f t="shared" si="20"/>
        <v>56653</v>
      </c>
      <c r="CF7" s="66">
        <f t="shared" si="20"/>
        <v>59159</v>
      </c>
      <c r="CG7" s="66">
        <f t="shared" si="20"/>
        <v>60787</v>
      </c>
      <c r="CH7" s="66">
        <f t="shared" si="20"/>
        <v>62913</v>
      </c>
      <c r="CI7" s="66">
        <f t="shared" si="20"/>
        <v>64765</v>
      </c>
      <c r="CJ7" s="65"/>
      <c r="CK7" s="66">
        <f>CK8</f>
        <v>14518</v>
      </c>
      <c r="CL7" s="66">
        <f t="shared" ref="CL7:CT7" si="21">CL8</f>
        <v>14850</v>
      </c>
      <c r="CM7" s="66">
        <f t="shared" si="21"/>
        <v>14997</v>
      </c>
      <c r="CN7" s="66">
        <f t="shared" si="21"/>
        <v>16007</v>
      </c>
      <c r="CO7" s="66">
        <f t="shared" si="21"/>
        <v>17436</v>
      </c>
      <c r="CP7" s="66">
        <f t="shared" si="21"/>
        <v>14082</v>
      </c>
      <c r="CQ7" s="66">
        <f t="shared" si="21"/>
        <v>14865</v>
      </c>
      <c r="CR7" s="66">
        <f t="shared" si="21"/>
        <v>15610</v>
      </c>
      <c r="CS7" s="66">
        <f t="shared" si="21"/>
        <v>16993</v>
      </c>
      <c r="CT7" s="66">
        <f t="shared" si="21"/>
        <v>17680</v>
      </c>
      <c r="CU7" s="65"/>
      <c r="CV7" s="65">
        <f>CV8</f>
        <v>44.2</v>
      </c>
      <c r="CW7" s="65">
        <f t="shared" ref="CW7:DE7" si="22">CW8</f>
        <v>44.3</v>
      </c>
      <c r="CX7" s="65">
        <f t="shared" si="22"/>
        <v>44.4</v>
      </c>
      <c r="CY7" s="65">
        <f t="shared" si="22"/>
        <v>45.2</v>
      </c>
      <c r="CZ7" s="65">
        <f t="shared" si="22"/>
        <v>46.2</v>
      </c>
      <c r="DA7" s="65">
        <f t="shared" si="22"/>
        <v>48</v>
      </c>
      <c r="DB7" s="65">
        <f t="shared" si="22"/>
        <v>47.8</v>
      </c>
      <c r="DC7" s="65">
        <f t="shared" si="22"/>
        <v>48.7</v>
      </c>
      <c r="DD7" s="65">
        <f t="shared" si="22"/>
        <v>48.5</v>
      </c>
      <c r="DE7" s="65">
        <f t="shared" si="22"/>
        <v>49.2</v>
      </c>
      <c r="DF7" s="65"/>
      <c r="DG7" s="65">
        <f>DG8</f>
        <v>26.2</v>
      </c>
      <c r="DH7" s="65">
        <f t="shared" ref="DH7:DP7" si="23">DH8</f>
        <v>27</v>
      </c>
      <c r="DI7" s="65">
        <f t="shared" si="23"/>
        <v>27.8</v>
      </c>
      <c r="DJ7" s="65">
        <f t="shared" si="23"/>
        <v>28.8</v>
      </c>
      <c r="DK7" s="65">
        <f t="shared" si="23"/>
        <v>29.1</v>
      </c>
      <c r="DL7" s="65">
        <f t="shared" si="23"/>
        <v>25.6</v>
      </c>
      <c r="DM7" s="65">
        <f t="shared" si="23"/>
        <v>26.2</v>
      </c>
      <c r="DN7" s="65">
        <f t="shared" si="23"/>
        <v>26.3</v>
      </c>
      <c r="DO7" s="65">
        <f t="shared" si="23"/>
        <v>27.5</v>
      </c>
      <c r="DP7" s="65">
        <f t="shared" si="23"/>
        <v>27.4</v>
      </c>
      <c r="DQ7" s="65"/>
      <c r="DR7" s="65">
        <f>DR8</f>
        <v>24.9</v>
      </c>
      <c r="DS7" s="65">
        <f t="shared" ref="DS7:EA7" si="24">DS8</f>
        <v>30.9</v>
      </c>
      <c r="DT7" s="65">
        <f t="shared" si="24"/>
        <v>37.1</v>
      </c>
      <c r="DU7" s="65">
        <f t="shared" si="24"/>
        <v>38.299999999999997</v>
      </c>
      <c r="DV7" s="65">
        <f t="shared" si="24"/>
        <v>43.1</v>
      </c>
      <c r="DW7" s="65">
        <f t="shared" si="24"/>
        <v>46.4</v>
      </c>
      <c r="DX7" s="65">
        <f t="shared" si="24"/>
        <v>45.9</v>
      </c>
      <c r="DY7" s="65">
        <f t="shared" si="24"/>
        <v>50.7</v>
      </c>
      <c r="DZ7" s="65">
        <f t="shared" si="24"/>
        <v>51.3</v>
      </c>
      <c r="EA7" s="65">
        <f t="shared" si="24"/>
        <v>51.2</v>
      </c>
      <c r="EB7" s="65"/>
      <c r="EC7" s="65">
        <f>EC8</f>
        <v>59.1</v>
      </c>
      <c r="ED7" s="65">
        <f t="shared" ref="ED7:EL7" si="25">ED8</f>
        <v>59.1</v>
      </c>
      <c r="EE7" s="65">
        <f t="shared" si="25"/>
        <v>67</v>
      </c>
      <c r="EF7" s="65">
        <f t="shared" si="25"/>
        <v>62.3</v>
      </c>
      <c r="EG7" s="65">
        <f t="shared" si="25"/>
        <v>65.900000000000006</v>
      </c>
      <c r="EH7" s="65">
        <f t="shared" si="25"/>
        <v>59.7</v>
      </c>
      <c r="EI7" s="65">
        <f t="shared" si="25"/>
        <v>56.6</v>
      </c>
      <c r="EJ7" s="65">
        <f t="shared" si="25"/>
        <v>62.6</v>
      </c>
      <c r="EK7" s="65">
        <f t="shared" si="25"/>
        <v>64.099999999999994</v>
      </c>
      <c r="EL7" s="65">
        <f t="shared" si="25"/>
        <v>64.3</v>
      </c>
      <c r="EM7" s="65"/>
      <c r="EN7" s="66">
        <f>EN8</f>
        <v>41609625</v>
      </c>
      <c r="EO7" s="66">
        <f t="shared" ref="EO7:EW7" si="26">EO8</f>
        <v>43122481</v>
      </c>
      <c r="EP7" s="66">
        <f t="shared" si="26"/>
        <v>43942619</v>
      </c>
      <c r="EQ7" s="66">
        <f t="shared" si="26"/>
        <v>48739200</v>
      </c>
      <c r="ER7" s="66">
        <f t="shared" si="26"/>
        <v>49563945</v>
      </c>
      <c r="ES7" s="66">
        <f t="shared" si="26"/>
        <v>48095074</v>
      </c>
      <c r="ET7" s="66">
        <f t="shared" si="26"/>
        <v>50135188</v>
      </c>
      <c r="EU7" s="66">
        <f t="shared" si="26"/>
        <v>50543381</v>
      </c>
      <c r="EV7" s="66">
        <f t="shared" si="26"/>
        <v>51238617</v>
      </c>
      <c r="EW7" s="66">
        <f t="shared" si="26"/>
        <v>51669762</v>
      </c>
      <c r="EX7" s="66"/>
    </row>
    <row r="8" spans="1:154" s="67" customFormat="1">
      <c r="A8" s="48"/>
      <c r="B8" s="68">
        <v>2016</v>
      </c>
      <c r="C8" s="68">
        <v>217500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41</v>
      </c>
      <c r="R8" s="68" t="s">
        <v>131</v>
      </c>
      <c r="S8" s="68" t="s">
        <v>132</v>
      </c>
      <c r="T8" s="68" t="s">
        <v>133</v>
      </c>
      <c r="U8" s="69" t="s">
        <v>134</v>
      </c>
      <c r="V8" s="69">
        <v>61785</v>
      </c>
      <c r="W8" s="68" t="s">
        <v>135</v>
      </c>
      <c r="X8" s="70" t="s">
        <v>136</v>
      </c>
      <c r="Y8" s="69">
        <v>604</v>
      </c>
      <c r="Z8" s="69" t="s">
        <v>134</v>
      </c>
      <c r="AA8" s="69" t="s">
        <v>134</v>
      </c>
      <c r="AB8" s="69" t="s">
        <v>134</v>
      </c>
      <c r="AC8" s="69" t="s">
        <v>134</v>
      </c>
      <c r="AD8" s="69">
        <v>604</v>
      </c>
      <c r="AE8" s="69">
        <v>604</v>
      </c>
      <c r="AF8" s="69" t="s">
        <v>134</v>
      </c>
      <c r="AG8" s="69">
        <v>604</v>
      </c>
      <c r="AH8" s="71">
        <v>103.1</v>
      </c>
      <c r="AI8" s="71">
        <v>103.2</v>
      </c>
      <c r="AJ8" s="71">
        <v>101.6</v>
      </c>
      <c r="AK8" s="71">
        <v>99.6</v>
      </c>
      <c r="AL8" s="71">
        <v>98.8</v>
      </c>
      <c r="AM8" s="71">
        <v>103</v>
      </c>
      <c r="AN8" s="71">
        <v>101.7</v>
      </c>
      <c r="AO8" s="71">
        <v>101.1</v>
      </c>
      <c r="AP8" s="71">
        <v>100.3</v>
      </c>
      <c r="AQ8" s="71">
        <v>99.8</v>
      </c>
      <c r="AR8" s="71">
        <v>98.4</v>
      </c>
      <c r="AS8" s="71">
        <v>103.5</v>
      </c>
      <c r="AT8" s="71">
        <v>103.7</v>
      </c>
      <c r="AU8" s="71">
        <v>102.9</v>
      </c>
      <c r="AV8" s="71">
        <v>101.3</v>
      </c>
      <c r="AW8" s="71">
        <v>99.3</v>
      </c>
      <c r="AX8" s="71">
        <v>97.2</v>
      </c>
      <c r="AY8" s="71">
        <v>96</v>
      </c>
      <c r="AZ8" s="71">
        <v>94.6</v>
      </c>
      <c r="BA8" s="71">
        <v>94.4</v>
      </c>
      <c r="BB8" s="71">
        <v>93.6</v>
      </c>
      <c r="BC8" s="71">
        <v>89.5</v>
      </c>
      <c r="BD8" s="72">
        <v>4.2</v>
      </c>
      <c r="BE8" s="72">
        <v>1.2</v>
      </c>
      <c r="BF8" s="72" t="s">
        <v>137</v>
      </c>
      <c r="BG8" s="72">
        <v>0.4</v>
      </c>
      <c r="BH8" s="72">
        <v>1.6</v>
      </c>
      <c r="BI8" s="72">
        <v>45.6</v>
      </c>
      <c r="BJ8" s="72">
        <v>41.7</v>
      </c>
      <c r="BK8" s="72">
        <v>37.700000000000003</v>
      </c>
      <c r="BL8" s="72">
        <v>36.799999999999997</v>
      </c>
      <c r="BM8" s="72">
        <v>33.9</v>
      </c>
      <c r="BN8" s="72">
        <v>63.6</v>
      </c>
      <c r="BO8" s="71">
        <v>89.5</v>
      </c>
      <c r="BP8" s="71">
        <v>90.3</v>
      </c>
      <c r="BQ8" s="71">
        <v>90.1</v>
      </c>
      <c r="BR8" s="71">
        <v>87.7</v>
      </c>
      <c r="BS8" s="71">
        <v>87</v>
      </c>
      <c r="BT8" s="71">
        <v>81.2</v>
      </c>
      <c r="BU8" s="71">
        <v>80.3</v>
      </c>
      <c r="BV8" s="71">
        <v>80.7</v>
      </c>
      <c r="BW8" s="71">
        <v>80.7</v>
      </c>
      <c r="BX8" s="71">
        <v>79.5</v>
      </c>
      <c r="BY8" s="71">
        <v>74.2</v>
      </c>
      <c r="BZ8" s="72">
        <v>69622</v>
      </c>
      <c r="CA8" s="72">
        <v>72642</v>
      </c>
      <c r="CB8" s="72">
        <v>75652</v>
      </c>
      <c r="CC8" s="72">
        <v>77931</v>
      </c>
      <c r="CD8" s="72">
        <v>78037</v>
      </c>
      <c r="CE8" s="72">
        <v>56653</v>
      </c>
      <c r="CF8" s="72">
        <v>59159</v>
      </c>
      <c r="CG8" s="72">
        <v>60787</v>
      </c>
      <c r="CH8" s="72">
        <v>62913</v>
      </c>
      <c r="CI8" s="72">
        <v>64765</v>
      </c>
      <c r="CJ8" s="71">
        <v>49667</v>
      </c>
      <c r="CK8" s="72">
        <v>14518</v>
      </c>
      <c r="CL8" s="72">
        <v>14850</v>
      </c>
      <c r="CM8" s="72">
        <v>14997</v>
      </c>
      <c r="CN8" s="72">
        <v>16007</v>
      </c>
      <c r="CO8" s="72">
        <v>17436</v>
      </c>
      <c r="CP8" s="72">
        <v>14082</v>
      </c>
      <c r="CQ8" s="72">
        <v>14865</v>
      </c>
      <c r="CR8" s="72">
        <v>15610</v>
      </c>
      <c r="CS8" s="72">
        <v>16993</v>
      </c>
      <c r="CT8" s="72">
        <v>17680</v>
      </c>
      <c r="CU8" s="71">
        <v>13758</v>
      </c>
      <c r="CV8" s="72">
        <v>44.2</v>
      </c>
      <c r="CW8" s="72">
        <v>44.3</v>
      </c>
      <c r="CX8" s="72">
        <v>44.4</v>
      </c>
      <c r="CY8" s="72">
        <v>45.2</v>
      </c>
      <c r="CZ8" s="72">
        <v>46.2</v>
      </c>
      <c r="DA8" s="72">
        <v>48</v>
      </c>
      <c r="DB8" s="72">
        <v>47.8</v>
      </c>
      <c r="DC8" s="72">
        <v>48.7</v>
      </c>
      <c r="DD8" s="72">
        <v>48.5</v>
      </c>
      <c r="DE8" s="72">
        <v>49.2</v>
      </c>
      <c r="DF8" s="72">
        <v>55.2</v>
      </c>
      <c r="DG8" s="72">
        <v>26.2</v>
      </c>
      <c r="DH8" s="72">
        <v>27</v>
      </c>
      <c r="DI8" s="72">
        <v>27.8</v>
      </c>
      <c r="DJ8" s="72">
        <v>28.8</v>
      </c>
      <c r="DK8" s="72">
        <v>29.1</v>
      </c>
      <c r="DL8" s="72">
        <v>25.6</v>
      </c>
      <c r="DM8" s="72">
        <v>26.2</v>
      </c>
      <c r="DN8" s="72">
        <v>26.3</v>
      </c>
      <c r="DO8" s="72">
        <v>27.5</v>
      </c>
      <c r="DP8" s="72">
        <v>27.4</v>
      </c>
      <c r="DQ8" s="72">
        <v>24.1</v>
      </c>
      <c r="DR8" s="71">
        <v>24.9</v>
      </c>
      <c r="DS8" s="71">
        <v>30.9</v>
      </c>
      <c r="DT8" s="71">
        <v>37.1</v>
      </c>
      <c r="DU8" s="71">
        <v>38.299999999999997</v>
      </c>
      <c r="DV8" s="71">
        <v>43.1</v>
      </c>
      <c r="DW8" s="71">
        <v>46.4</v>
      </c>
      <c r="DX8" s="71">
        <v>45.9</v>
      </c>
      <c r="DY8" s="71">
        <v>50.7</v>
      </c>
      <c r="DZ8" s="71">
        <v>51.3</v>
      </c>
      <c r="EA8" s="71">
        <v>51.2</v>
      </c>
      <c r="EB8" s="71">
        <v>50.7</v>
      </c>
      <c r="EC8" s="71">
        <v>59.1</v>
      </c>
      <c r="ED8" s="71">
        <v>59.1</v>
      </c>
      <c r="EE8" s="71">
        <v>67</v>
      </c>
      <c r="EF8" s="71">
        <v>62.3</v>
      </c>
      <c r="EG8" s="71">
        <v>65.900000000000006</v>
      </c>
      <c r="EH8" s="71">
        <v>59.7</v>
      </c>
      <c r="EI8" s="71">
        <v>56.6</v>
      </c>
      <c r="EJ8" s="71">
        <v>62.6</v>
      </c>
      <c r="EK8" s="71">
        <v>64.099999999999994</v>
      </c>
      <c r="EL8" s="71">
        <v>64.3</v>
      </c>
      <c r="EM8" s="71">
        <v>65.7</v>
      </c>
      <c r="EN8" s="72">
        <v>41609625</v>
      </c>
      <c r="EO8" s="72">
        <v>43122481</v>
      </c>
      <c r="EP8" s="72">
        <v>43942619</v>
      </c>
      <c r="EQ8" s="72">
        <v>48739200</v>
      </c>
      <c r="ER8" s="72">
        <v>49563945</v>
      </c>
      <c r="ES8" s="72">
        <v>48095074</v>
      </c>
      <c r="ET8" s="72">
        <v>50135188</v>
      </c>
      <c r="EU8" s="72">
        <v>50543381</v>
      </c>
      <c r="EV8" s="72">
        <v>51238617</v>
      </c>
      <c r="EW8" s="72">
        <v>51669762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138</v>
      </c>
      <c r="C10" s="77" t="s">
        <v>139</v>
      </c>
      <c r="D10" s="77" t="s">
        <v>140</v>
      </c>
      <c r="E10" s="77" t="s">
        <v>141</v>
      </c>
      <c r="F10" s="77" t="s">
        <v>142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143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dcterms:modified xsi:type="dcterms:W3CDTF">2018-10-03T02:13:19Z</dcterms:modified>
</cp:coreProperties>
</file>