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15" windowWidth="20490" windowHeight="7485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EG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EG8" i="4"/>
  <c r="CN8" i="4"/>
  <c r="B8" i="4"/>
  <c r="B6" i="4"/>
  <c r="HM78" i="4" l="1"/>
  <c r="FL54" i="4"/>
  <c r="FL32" i="4"/>
  <c r="CS78" i="4"/>
  <c r="BX54" i="4"/>
  <c r="BX32" i="4"/>
  <c r="MN54" i="4"/>
  <c r="MN32" i="4"/>
  <c r="MH78" i="4"/>
  <c r="IZ54" i="4"/>
  <c r="IZ32" i="4"/>
  <c r="C11" i="5"/>
  <c r="D11" i="5"/>
  <c r="E11" i="5"/>
  <c r="B11" i="5"/>
  <c r="AN78" i="4" l="1"/>
  <c r="AE54" i="4"/>
  <c r="AE32" i="4"/>
  <c r="KU54" i="4"/>
  <c r="KU32" i="4"/>
  <c r="HG54" i="4"/>
  <c r="KC78" i="4"/>
  <c r="FH78" i="4"/>
  <c r="DS54" i="4"/>
  <c r="DS32" i="4"/>
  <c r="HG32" i="4"/>
  <c r="EO78" i="4"/>
  <c r="DD54" i="4"/>
  <c r="DD32" i="4"/>
  <c r="U78" i="4"/>
  <c r="P54" i="4"/>
  <c r="P32" i="4"/>
  <c r="KF32" i="4"/>
  <c r="KF54" i="4"/>
  <c r="JJ78" i="4"/>
  <c r="GR54" i="4"/>
  <c r="GR32" i="4"/>
  <c r="LO78" i="4"/>
  <c r="IK54" i="4"/>
  <c r="IK32" i="4"/>
  <c r="BI54" i="4"/>
  <c r="BI32" i="4"/>
  <c r="GT78" i="4"/>
  <c r="EW54" i="4"/>
  <c r="EW32" i="4"/>
  <c r="BZ78" i="4"/>
  <c r="LY54" i="4"/>
  <c r="LY32" i="4"/>
  <c r="LJ54" i="4"/>
  <c r="LJ32" i="4"/>
  <c r="KV78" i="4"/>
  <c r="HV54" i="4"/>
  <c r="HV32" i="4"/>
  <c r="EH54" i="4"/>
  <c r="GA78" i="4"/>
  <c r="EH32" i="4"/>
  <c r="BG78" i="4"/>
  <c r="AT54" i="4"/>
  <c r="AT32" i="4"/>
</calcChain>
</file>

<file path=xl/sharedStrings.xml><?xml version="1.0" encoding="utf-8"?>
<sst xmlns="http://schemas.openxmlformats.org/spreadsheetml/2006/main" count="293" uniqueCount="149">
  <si>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</si>
  <si>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</si>
  <si>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</si>
  <si>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</si>
  <si>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</si>
  <si>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</si>
  <si>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</si>
  <si>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</si>
  <si>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</si>
  <si>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</si>
  <si>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</si>
  <si>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</si>
  <si>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</si>
  <si>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</si>
  <si>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</si>
  <si>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</si>
  <si>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</si>
  <si>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</si>
  <si>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</si>
  <si>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</si>
  <si>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</si>
  <si>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</si>
  <si>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</si>
  <si>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</si>
  <si>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</si>
  <si>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</si>
  <si>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</si>
  <si>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</si>
  <si>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</si>
  <si>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</si>
  <si>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</si>
  <si>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</si>
  <si>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</si>
  <si>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</si>
  <si>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</si>
  <si>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</si>
  <si>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</si>
  <si>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</si>
  <si>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</si>
  <si>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</si>
  <si>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</si>
  <si>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</si>
  <si>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</si>
  <si>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</si>
  <si>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</si>
  <si>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</si>
  <si>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</si>
  <si>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</si>
  <si>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</si>
  <si>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</si>
  <si>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</si>
  <si>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</si>
  <si>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</si>
  <si>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</si>
  <si>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</si>
  <si>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</si>
  <si>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</si>
  <si>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</si>
  <si>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</si>
  <si>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</si>
  <si>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</si>
  <si>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</si>
  <si>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</si>
  <si>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</si>
  <si>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</si>
  <si>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</si>
  <si>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</si>
  <si>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</si>
  <si>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</si>
  <si>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</si>
  <si>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</si>
  <si>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</si>
  <si>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</si>
  <si>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</si>
  <si>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</si>
  <si>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</si>
  <si>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</si>
  <si>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</si>
  <si>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</si>
  <si>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</si>
  <si>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</si>
  <si>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</si>
  <si>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</si>
  <si>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</si>
  <si>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</si>
  <si>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</si>
  <si>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</si>
  <si>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</si>
  <si>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</si>
  <si>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</si>
  <si>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</si>
  <si>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</si>
  <si>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</si>
  <si>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</si>
  <si>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</si>
  <si>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</si>
  <si>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</si>
  <si>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</si>
  <si>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</si>
  <si>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</si>
  <si>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</si>
  <si>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</si>
  <si>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</si>
  <si>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</si>
  <si>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</si>
  <si>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</si>
  <si>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</si>
  <si>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</si>
  <si>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</si>
  <si>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</si>
  <si>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</si>
  <si>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</si>
  <si>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</si>
  <si>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</si>
  <si>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</si>
  <si>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</si>
  <si>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</si>
  <si>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</si>
  <si>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</si>
  <si>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</si>
  <si>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</si>
  <si>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</si>
  <si>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</si>
  <si>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大阪府</t>
  </si>
  <si>
    <t>地方独立行政法人大阪府立病院機構</t>
  </si>
  <si>
    <t>急性期・総合医療センター</t>
  </si>
  <si>
    <t>地方独立行政法人</t>
  </si>
  <si>
    <t>病院事業</t>
  </si>
  <si>
    <t>一般病院</t>
  </si>
  <si>
    <t>500床以上</t>
  </si>
  <si>
    <t>直営</t>
  </si>
  <si>
    <t>対象</t>
  </si>
  <si>
    <t>透 I 未 訓 ガ</t>
  </si>
  <si>
    <t>救 臨 が 災 地</t>
  </si>
  <si>
    <t>-</t>
  </si>
  <si>
    <t>非該当</t>
  </si>
  <si>
    <t>７：１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</si>
  <si>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</si>
  <si>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</si>
  <si>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</si>
  <si>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</si>
  <si>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</si>
  <si>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</si>
  <si>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</si>
  <si>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高度な急性期医療のセンター機能、他の医療機関では対応困難な合併症医療の受入機能、基幹災害医療センター、高度救命救急センター、難病医療拠点病院、エイズ診療拠点病院、地域がん診療連携拠点病院、地域医療支援病院、臨床研修指定病院、日本医療機能評価機構認定病院、労災保険指定医療機関、地域周産期母子医療センター、障がい者医療・リハビリテーションセンター、日本臓器移植ﾈｯﾄﾜｰｸ特定移植検査センター、肝炎専門医療機関</t>
    <phoneticPr fontId="5"/>
  </si>
  <si>
    <t>非設置</t>
    <phoneticPr fontId="5"/>
  </si>
  <si>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 xml:space="preserve">:平成24年度から年々増加しており、平成27年度からは類似病院平均値を上回っている。
</t>
    </r>
    <r>
      <rPr>
        <b/>
        <sz val="11"/>
        <color theme="1"/>
        <rFont val="ＭＳ ゴシック"/>
        <family val="3"/>
        <charset val="128"/>
      </rPr>
      <t>②機械備品減価償却費率</t>
    </r>
    <r>
      <rPr>
        <sz val="11"/>
        <color theme="1"/>
        <rFont val="ＭＳ ゴシック"/>
        <family val="3"/>
        <charset val="128"/>
      </rPr>
      <t xml:space="preserve">：平成24年度から年々増加しており、平成27年度からは類似病院平均値を上回っている。
</t>
    </r>
    <r>
      <rPr>
        <b/>
        <sz val="11"/>
        <color theme="1"/>
        <rFont val="ＭＳ ゴシック"/>
        <family val="3"/>
        <charset val="128"/>
      </rPr>
      <t>③1床当たり有形固定資産</t>
    </r>
    <r>
      <rPr>
        <sz val="11"/>
        <color theme="1"/>
        <rFont val="ＭＳ ゴシック"/>
        <family val="3"/>
        <charset val="128"/>
      </rPr>
      <t>：平成28年度は、類似病院平均値を約1,000万円下回っている。</t>
    </r>
    <rPh sb="13" eb="15">
      <t>ヘイセイ</t>
    </rPh>
    <rPh sb="17" eb="19">
      <t>ネンド</t>
    </rPh>
    <rPh sb="21" eb="23">
      <t>ネンネン</t>
    </rPh>
    <rPh sb="23" eb="25">
      <t>ゾウカ</t>
    </rPh>
    <rPh sb="30" eb="32">
      <t>ヘイセイ</t>
    </rPh>
    <rPh sb="34" eb="36">
      <t>ネンド</t>
    </rPh>
    <rPh sb="47" eb="49">
      <t>ウワマワ</t>
    </rPh>
    <rPh sb="56" eb="58">
      <t>キカイ</t>
    </rPh>
    <rPh sb="58" eb="60">
      <t>ビヒン</t>
    </rPh>
    <rPh sb="60" eb="62">
      <t>ゲンカ</t>
    </rPh>
    <rPh sb="62" eb="64">
      <t>ショウキャク</t>
    </rPh>
    <rPh sb="64" eb="65">
      <t>ヒ</t>
    </rPh>
    <rPh sb="65" eb="66">
      <t>リツ</t>
    </rPh>
    <rPh sb="111" eb="112">
      <t>ユカ</t>
    </rPh>
    <rPh sb="112" eb="113">
      <t>ア</t>
    </rPh>
    <rPh sb="115" eb="117">
      <t>ユウケイ</t>
    </rPh>
    <rPh sb="117" eb="119">
      <t>コテイ</t>
    </rPh>
    <rPh sb="119" eb="121">
      <t>シサン</t>
    </rPh>
    <rPh sb="122" eb="124">
      <t>ヘイセイ</t>
    </rPh>
    <rPh sb="126" eb="127">
      <t>ネン</t>
    </rPh>
    <rPh sb="127" eb="128">
      <t>ド</t>
    </rPh>
    <rPh sb="130" eb="132">
      <t>ルイジ</t>
    </rPh>
    <rPh sb="132" eb="134">
      <t>ビョウイン</t>
    </rPh>
    <rPh sb="134" eb="137">
      <t>ヘイキンチ</t>
    </rPh>
    <rPh sb="138" eb="139">
      <t>ヤク</t>
    </rPh>
    <rPh sb="144" eb="146">
      <t>マンエン</t>
    </rPh>
    <rPh sb="146" eb="148">
      <t>シタマワ</t>
    </rPh>
    <phoneticPr fontId="5"/>
  </si>
  <si>
    <r>
      <rPr>
        <b/>
        <sz val="11"/>
        <rFont val="ＭＳ ゴシック"/>
        <family val="3"/>
        <charset val="128"/>
      </rPr>
      <t>①経常収支比率</t>
    </r>
    <r>
      <rPr>
        <sz val="11"/>
        <rFont val="ＭＳ ゴシック"/>
        <family val="3"/>
        <charset val="128"/>
      </rPr>
      <t xml:space="preserve">:平成28年度は前年度を下回るものの、100％を超えており、経常収支は黒字となった。
</t>
    </r>
    <r>
      <rPr>
        <b/>
        <sz val="11"/>
        <rFont val="ＭＳ ゴシック"/>
        <family val="3"/>
        <charset val="128"/>
      </rPr>
      <t>②医業収支比率</t>
    </r>
    <r>
      <rPr>
        <sz val="11"/>
        <rFont val="ＭＳ ゴシック"/>
        <family val="3"/>
        <charset val="128"/>
      </rPr>
      <t xml:space="preserve">：平成28年度は、前年度とほぼ変わらず、90％後半を維持しており、類似病院平均値を上回った。
</t>
    </r>
    <r>
      <rPr>
        <b/>
        <sz val="11"/>
        <rFont val="ＭＳ ゴシック"/>
        <family val="3"/>
        <charset val="128"/>
      </rPr>
      <t>③累積欠損金：</t>
    </r>
    <r>
      <rPr>
        <sz val="11"/>
        <rFont val="ＭＳ ゴシック"/>
        <family val="3"/>
        <charset val="128"/>
      </rPr>
      <t xml:space="preserve">発生していない。
</t>
    </r>
    <r>
      <rPr>
        <b/>
        <sz val="11"/>
        <rFont val="ＭＳ ゴシック"/>
        <family val="3"/>
        <charset val="128"/>
      </rPr>
      <t>④病床利用率：</t>
    </r>
    <r>
      <rPr>
        <sz val="11"/>
        <rFont val="ＭＳ ゴシック"/>
        <family val="3"/>
        <charset val="128"/>
      </rPr>
      <t xml:space="preserve">地域医療連携の推進等による新規患者の確保や、効率的な病床運営を実施した結果、類似病院平均値を上回り、90％以上の病床利用率となった。
</t>
    </r>
    <r>
      <rPr>
        <b/>
        <sz val="11"/>
        <rFont val="ＭＳ ゴシック"/>
        <family val="3"/>
        <charset val="128"/>
      </rPr>
      <t>⑤入院患者1人1日当たり収益：</t>
    </r>
    <r>
      <rPr>
        <sz val="11"/>
        <rFont val="ＭＳ ゴシック"/>
        <family val="3"/>
        <charset val="128"/>
      </rPr>
      <t xml:space="preserve">平均在院日数の短縮等により、平成28年度は前年度を約3千円上回った。
</t>
    </r>
    <r>
      <rPr>
        <b/>
        <sz val="11"/>
        <rFont val="ＭＳ ゴシック"/>
        <family val="3"/>
        <charset val="128"/>
      </rPr>
      <t>⑥外来患者1人1日当たり収益：</t>
    </r>
    <r>
      <rPr>
        <sz val="11"/>
        <rFont val="ＭＳ ゴシック"/>
        <family val="3"/>
        <charset val="128"/>
      </rPr>
      <t xml:space="preserve">高額な治療薬使用の増加等により、前年度を約2千円上回った。
</t>
    </r>
    <r>
      <rPr>
        <b/>
        <sz val="11"/>
        <rFont val="ＭＳ ゴシック"/>
        <family val="3"/>
        <charset val="128"/>
      </rPr>
      <t>⑦職員給与費対医業収益比率</t>
    </r>
    <r>
      <rPr>
        <sz val="11"/>
        <rFont val="ＭＳ ゴシック"/>
        <family val="3"/>
        <charset val="128"/>
      </rPr>
      <t xml:space="preserve">：常勤職員数が増加していたが、医業収益も増加したため、前年度より0.5ポイント上回る数値となった。
</t>
    </r>
    <r>
      <rPr>
        <b/>
        <sz val="11"/>
        <rFont val="ＭＳ ゴシック"/>
        <family val="3"/>
        <charset val="128"/>
      </rPr>
      <t>⑧材料費対医業収益比率</t>
    </r>
    <r>
      <rPr>
        <sz val="11"/>
        <rFont val="ＭＳ ゴシック"/>
        <family val="3"/>
        <charset val="128"/>
      </rPr>
      <t>：高額な抗がん剤の使用実績が増加したため、前年度を約1.5ポイント上回り、類似病院平均値も1.6ポイント上回った。</t>
    </r>
    <rPh sb="8" eb="10">
      <t>ヘイセイ</t>
    </rPh>
    <rPh sb="12" eb="14">
      <t>ネンド</t>
    </rPh>
    <rPh sb="15" eb="18">
      <t>ゼンネンド</t>
    </rPh>
    <rPh sb="19" eb="21">
      <t>シタマワ</t>
    </rPh>
    <rPh sb="31" eb="32">
      <t>コ</t>
    </rPh>
    <rPh sb="37" eb="39">
      <t>ケイジョウ</t>
    </rPh>
    <rPh sb="39" eb="41">
      <t>シュウシ</t>
    </rPh>
    <rPh sb="42" eb="44">
      <t>クロジ</t>
    </rPh>
    <rPh sb="51" eb="53">
      <t>イギョウ</t>
    </rPh>
    <rPh sb="53" eb="55">
      <t>シュウシ</t>
    </rPh>
    <rPh sb="55" eb="57">
      <t>ヒリツ</t>
    </rPh>
    <rPh sb="58" eb="60">
      <t>ヘイセイ</t>
    </rPh>
    <rPh sb="62" eb="64">
      <t>ネンド</t>
    </rPh>
    <rPh sb="66" eb="69">
      <t>ゼンネンド</t>
    </rPh>
    <rPh sb="72" eb="73">
      <t>カ</t>
    </rPh>
    <rPh sb="80" eb="82">
      <t>コウハン</t>
    </rPh>
    <rPh sb="83" eb="85">
      <t>イジ</t>
    </rPh>
    <rPh sb="90" eb="92">
      <t>ルイジ</t>
    </rPh>
    <rPh sb="92" eb="94">
      <t>ビョウイン</t>
    </rPh>
    <rPh sb="121" eb="123">
      <t>ビョウショウ</t>
    </rPh>
    <rPh sb="123" eb="126">
      <t>リヨウリツ</t>
    </rPh>
    <rPh sb="127" eb="129">
      <t>チイキ</t>
    </rPh>
    <rPh sb="129" eb="131">
      <t>イリョウ</t>
    </rPh>
    <rPh sb="131" eb="133">
      <t>レンケイ</t>
    </rPh>
    <rPh sb="134" eb="136">
      <t>スイシン</t>
    </rPh>
    <rPh sb="136" eb="137">
      <t>ナド</t>
    </rPh>
    <rPh sb="140" eb="142">
      <t>シンキ</t>
    </rPh>
    <rPh sb="142" eb="144">
      <t>カンジャ</t>
    </rPh>
    <rPh sb="145" eb="147">
      <t>カクホ</t>
    </rPh>
    <rPh sb="149" eb="152">
      <t>コウリツテキ</t>
    </rPh>
    <rPh sb="153" eb="155">
      <t>ビョウショウ</t>
    </rPh>
    <rPh sb="155" eb="157">
      <t>ウンエイ</t>
    </rPh>
    <rPh sb="158" eb="160">
      <t>ジッシ</t>
    </rPh>
    <rPh sb="162" eb="164">
      <t>ケッカ</t>
    </rPh>
    <rPh sb="180" eb="182">
      <t>イジョウ</t>
    </rPh>
    <rPh sb="183" eb="185">
      <t>ビョウショウ</t>
    </rPh>
    <rPh sb="185" eb="188">
      <t>リヨウリツ</t>
    </rPh>
    <rPh sb="195" eb="197">
      <t>ニュウイン</t>
    </rPh>
    <rPh sb="197" eb="199">
      <t>カンジャ</t>
    </rPh>
    <rPh sb="200" eb="201">
      <t>ニン</t>
    </rPh>
    <rPh sb="202" eb="203">
      <t>ニチ</t>
    </rPh>
    <rPh sb="203" eb="204">
      <t>ア</t>
    </rPh>
    <rPh sb="206" eb="208">
      <t>シュウエキ</t>
    </rPh>
    <rPh sb="209" eb="211">
      <t>ヘイキン</t>
    </rPh>
    <rPh sb="211" eb="213">
      <t>ザイイン</t>
    </rPh>
    <rPh sb="213" eb="215">
      <t>ニッスウ</t>
    </rPh>
    <rPh sb="216" eb="218">
      <t>タンシュク</t>
    </rPh>
    <rPh sb="218" eb="219">
      <t>ナド</t>
    </rPh>
    <rPh sb="223" eb="225">
      <t>ヘイセイ</t>
    </rPh>
    <rPh sb="227" eb="229">
      <t>ネンド</t>
    </rPh>
    <rPh sb="230" eb="233">
      <t>ゼンネンド</t>
    </rPh>
    <rPh sb="234" eb="235">
      <t>ヤク</t>
    </rPh>
    <rPh sb="236" eb="237">
      <t>セン</t>
    </rPh>
    <rPh sb="237" eb="238">
      <t>エン</t>
    </rPh>
    <rPh sb="238" eb="240">
      <t>ウワマワ</t>
    </rPh>
    <rPh sb="245" eb="247">
      <t>ガイライ</t>
    </rPh>
    <rPh sb="259" eb="261">
      <t>コウガク</t>
    </rPh>
    <rPh sb="262" eb="264">
      <t>チリョウ</t>
    </rPh>
    <rPh sb="265" eb="267">
      <t>シヨウ</t>
    </rPh>
    <rPh sb="268" eb="270">
      <t>ゾウカ</t>
    </rPh>
    <rPh sb="270" eb="271">
      <t>ナド</t>
    </rPh>
    <rPh sb="275" eb="278">
      <t>ゼンネンド</t>
    </rPh>
    <rPh sb="279" eb="280">
      <t>ヤク</t>
    </rPh>
    <rPh sb="281" eb="282">
      <t>セン</t>
    </rPh>
    <rPh sb="282" eb="283">
      <t>エン</t>
    </rPh>
    <rPh sb="283" eb="285">
      <t>ウワマワ</t>
    </rPh>
    <rPh sb="290" eb="292">
      <t>ショクイン</t>
    </rPh>
    <rPh sb="292" eb="294">
      <t>キュウヨ</t>
    </rPh>
    <rPh sb="294" eb="295">
      <t>ヒ</t>
    </rPh>
    <rPh sb="295" eb="296">
      <t>タイ</t>
    </rPh>
    <rPh sb="296" eb="298">
      <t>イギョウ</t>
    </rPh>
    <rPh sb="298" eb="300">
      <t>シュウエキ</t>
    </rPh>
    <rPh sb="300" eb="302">
      <t>ヒリツ</t>
    </rPh>
    <rPh sb="303" eb="305">
      <t>ジョウキン</t>
    </rPh>
    <rPh sb="305" eb="308">
      <t>ショクインスウ</t>
    </rPh>
    <rPh sb="309" eb="311">
      <t>ゾウカ</t>
    </rPh>
    <rPh sb="317" eb="321">
      <t>イギョウシュウエキ</t>
    </rPh>
    <rPh sb="322" eb="324">
      <t>ゾウカ</t>
    </rPh>
    <rPh sb="329" eb="332">
      <t>ゼンネンド</t>
    </rPh>
    <rPh sb="341" eb="343">
      <t>ウワマワ</t>
    </rPh>
    <rPh sb="344" eb="346">
      <t>スウチ</t>
    </rPh>
    <rPh sb="353" eb="356">
      <t>ザイリョウヒ</t>
    </rPh>
    <rPh sb="356" eb="357">
      <t>タイ</t>
    </rPh>
    <rPh sb="357" eb="359">
      <t>イギョウ</t>
    </rPh>
    <rPh sb="359" eb="361">
      <t>シュウエキ</t>
    </rPh>
    <rPh sb="361" eb="363">
      <t>ヒリツ</t>
    </rPh>
    <rPh sb="364" eb="366">
      <t>コウガク</t>
    </rPh>
    <rPh sb="367" eb="368">
      <t>コウ</t>
    </rPh>
    <rPh sb="370" eb="371">
      <t>ザイ</t>
    </rPh>
    <rPh sb="372" eb="374">
      <t>シヨウ</t>
    </rPh>
    <rPh sb="374" eb="376">
      <t>ジッセキ</t>
    </rPh>
    <rPh sb="377" eb="379">
      <t>ゾウカ</t>
    </rPh>
    <rPh sb="384" eb="385">
      <t>ゼン</t>
    </rPh>
    <rPh sb="385" eb="386">
      <t>ネン</t>
    </rPh>
    <rPh sb="386" eb="387">
      <t>ド</t>
    </rPh>
    <rPh sb="388" eb="389">
      <t>ヤク</t>
    </rPh>
    <rPh sb="396" eb="398">
      <t>ウワマワ</t>
    </rPh>
    <rPh sb="404" eb="406">
      <t>ヘイキン</t>
    </rPh>
    <rPh sb="406" eb="407">
      <t>チ</t>
    </rPh>
    <rPh sb="415" eb="417">
      <t>ウワマワ</t>
    </rPh>
    <phoneticPr fontId="5"/>
  </si>
  <si>
    <t xml:space="preserve">　職員数や材料費は増加しているが、地域医療連携の推進等による新規患者の確保や、効率的な病床運営による病床利用率の確保等により、収益を上げているため、給与費比率や材料費比率はほぼ同等の水準で維持しており、経営の健全性・効率性は確保できている。
　1床当たりの有形固定資産は、平均値を下回り効果的な投資を実施しているものの、減価償却費関係は増加傾向にあり、老朽化が進行しているといえる。
　引き続き、健全かつ効率的な経営に取り組みながら、施設ならびに設備機器の老朽化対策に取り組んで行く必要がある。
</t>
    <rPh sb="3" eb="4">
      <t>スウ</t>
    </rPh>
    <rPh sb="21" eb="23">
      <t>レンケイ</t>
    </rPh>
    <rPh sb="24" eb="26">
      <t>スイシン</t>
    </rPh>
    <rPh sb="89" eb="90">
      <t>トウ</t>
    </rPh>
    <rPh sb="101" eb="103">
      <t>ケイエイ</t>
    </rPh>
    <rPh sb="104" eb="107">
      <t>ケンゼンセイ</t>
    </rPh>
    <rPh sb="108" eb="111">
      <t>コウリツセイ</t>
    </rPh>
    <rPh sb="112" eb="114">
      <t>カクホ</t>
    </rPh>
    <rPh sb="193" eb="194">
      <t>ヒ</t>
    </rPh>
    <rPh sb="195" eb="196">
      <t>ツヅ</t>
    </rPh>
    <rPh sb="198" eb="200">
      <t>ケンゼン</t>
    </rPh>
    <rPh sb="206" eb="208">
      <t>ケイエイ</t>
    </rPh>
    <rPh sb="209" eb="210">
      <t>ト</t>
    </rPh>
    <rPh sb="211" eb="212">
      <t>ク</t>
    </rPh>
    <rPh sb="217" eb="219">
      <t>シセツ</t>
    </rPh>
    <rPh sb="223" eb="225">
      <t>セツビ</t>
    </rPh>
    <rPh sb="225" eb="227">
      <t>キキ</t>
    </rPh>
    <rPh sb="228" eb="231">
      <t>ロウキュウカ</t>
    </rPh>
    <rPh sb="231" eb="233">
      <t>タイサク</t>
    </rPh>
    <rPh sb="234" eb="235">
      <t>ト</t>
    </rPh>
    <rPh sb="236" eb="237">
      <t>ク</t>
    </rPh>
    <rPh sb="239" eb="240">
      <t>イ</t>
    </rPh>
    <rPh sb="241" eb="243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</si>
</sst>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7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21" fillId="0" borderId="8" xfId="1" applyFont="1" applyFill="1" applyBorder="1" applyAlignment="1" applyProtection="1">
      <alignment horizontal="left" vertical="top" wrapText="1"/>
      <protection locked="0"/>
    </xf>
    <xf numFmtId="0" fontId="21" fillId="0" borderId="0" xfId="1" applyFont="1" applyFill="1" applyBorder="1" applyAlignment="1" applyProtection="1">
      <alignment horizontal="left" vertical="top" wrapText="1"/>
      <protection locked="0"/>
    </xf>
    <xf numFmtId="0" fontId="21" fillId="0" borderId="9" xfId="1" applyFont="1" applyFill="1" applyBorder="1" applyAlignment="1" applyProtection="1">
      <alignment horizontal="left" vertical="top" wrapText="1"/>
      <protection locked="0"/>
    </xf>
    <xf numFmtId="0" fontId="21" fillId="0" borderId="10" xfId="1" applyFont="1" applyFill="1" applyBorder="1" applyAlignment="1" applyProtection="1">
      <alignment horizontal="left" vertical="top" wrapText="1"/>
      <protection locked="0"/>
    </xf>
    <xf numFmtId="0" fontId="21" fillId="0" borderId="1" xfId="1" applyFont="1" applyFill="1" applyBorder="1" applyAlignment="1" applyProtection="1">
      <alignment horizontal="left" vertical="top" wrapText="1"/>
      <protection locked="0"/>
    </xf>
    <xf numFmtId="0" fontId="21" fillId="0" borderId="11" xfId="1" applyFont="1" applyFill="1" applyBorder="1" applyAlignment="1" applyProtection="1">
      <alignment horizontal="left" vertical="top" wrapText="1"/>
      <protection locked="0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21" fillId="0" borderId="8" xfId="1" applyFont="1" applyBorder="1" applyAlignment="1" applyProtection="1">
      <alignment horizontal="left" vertical="top" wrapText="1"/>
      <protection locked="0"/>
    </xf>
    <xf numFmtId="0" fontId="21" fillId="0" borderId="0" xfId="1" applyFont="1" applyBorder="1" applyAlignment="1" applyProtection="1">
      <alignment horizontal="left" vertical="top" wrapText="1"/>
      <protection locked="0"/>
    </xf>
    <xf numFmtId="0" fontId="21" fillId="0" borderId="9" xfId="1" applyFont="1" applyBorder="1" applyAlignment="1" applyProtection="1">
      <alignment horizontal="left" vertical="top" wrapText="1"/>
      <protection locked="0"/>
    </xf>
    <xf numFmtId="0" fontId="21" fillId="0" borderId="10" xfId="1" applyFont="1" applyBorder="1" applyAlignment="1" applyProtection="1">
      <alignment horizontal="left" vertical="top" wrapText="1"/>
      <protection locked="0"/>
    </xf>
    <xf numFmtId="0" fontId="21" fillId="0" borderId="1" xfId="1" applyFont="1" applyBorder="1" applyAlignment="1" applyProtection="1">
      <alignment horizontal="left" vertical="top" wrapText="1"/>
      <protection locked="0"/>
    </xf>
    <xf numFmtId="0" fontId="21" fillId="0" borderId="11" xfId="1" applyFont="1" applyBorder="1" applyAlignment="1" applyProtection="1">
      <alignment horizontal="left" vertical="top" wrapText="1"/>
      <protection locked="0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94.2</c:v>
                </c:pt>
                <c:pt idx="1">
                  <c:v>93.7</c:v>
                </c:pt>
                <c:pt idx="2">
                  <c:v>93.2</c:v>
                </c:pt>
                <c:pt idx="3">
                  <c:v>95.2</c:v>
                </c:pt>
                <c:pt idx="4">
                  <c:v>91.9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43168"/>
        <c:axId val="8555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43168"/>
        <c:axId val="85553536"/>
      </c:lineChart>
      <c:dateAx>
        <c:axId val="8554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53536"/>
        <c:crosses val="autoZero"/>
        <c:auto val="1"/>
        <c:lblOffset val="100"/>
        <c:baseTimeUnit val="years"/>
      </c:dateAx>
      <c:valAx>
        <c:axId val="8555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5543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44384"/>
        <c:axId val="8494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384"/>
        <c:axId val="84946304"/>
      </c:lineChart>
      <c:dateAx>
        <c:axId val="8494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46304"/>
        <c:crosses val="autoZero"/>
        <c:auto val="1"/>
        <c:lblOffset val="100"/>
        <c:baseTimeUnit val="years"/>
      </c:dateAx>
      <c:valAx>
        <c:axId val="8494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944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95</c:v>
                </c:pt>
                <c:pt idx="2">
                  <c:v>94.8</c:v>
                </c:pt>
                <c:pt idx="3">
                  <c:v>97.2</c:v>
                </c:pt>
                <c:pt idx="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93152"/>
        <c:axId val="8499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3152"/>
        <c:axId val="84995072"/>
      </c:lineChart>
      <c:dateAx>
        <c:axId val="8499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95072"/>
        <c:crosses val="autoZero"/>
        <c:auto val="1"/>
        <c:lblOffset val="100"/>
        <c:baseTimeUnit val="years"/>
      </c:dateAx>
      <c:valAx>
        <c:axId val="8499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99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108.7</c:v>
                </c:pt>
                <c:pt idx="1">
                  <c:v>103.5</c:v>
                </c:pt>
                <c:pt idx="2">
                  <c:v>101.8</c:v>
                </c:pt>
                <c:pt idx="3">
                  <c:v>104.4</c:v>
                </c:pt>
                <c:pt idx="4">
                  <c:v>101.2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23520"/>
        <c:axId val="8852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23520"/>
        <c:axId val="88525440"/>
      </c:lineChart>
      <c:dateAx>
        <c:axId val="8852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25440"/>
        <c:crosses val="autoZero"/>
        <c:auto val="1"/>
        <c:lblOffset val="100"/>
        <c:baseTimeUnit val="years"/>
      </c:dateAx>
      <c:valAx>
        <c:axId val="8852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8852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36.700000000000003</c:v>
                </c:pt>
                <c:pt idx="1">
                  <c:v>42.2</c:v>
                </c:pt>
                <c:pt idx="2">
                  <c:v>46.8</c:v>
                </c:pt>
                <c:pt idx="3">
                  <c:v>52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61536"/>
        <c:axId val="8857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61536"/>
        <c:axId val="88576000"/>
      </c:lineChart>
      <c:dateAx>
        <c:axId val="8856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76000"/>
        <c:crosses val="autoZero"/>
        <c:auto val="1"/>
        <c:lblOffset val="100"/>
        <c:baseTimeUnit val="years"/>
      </c:dateAx>
      <c:valAx>
        <c:axId val="8857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561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49.5</c:v>
                </c:pt>
                <c:pt idx="2">
                  <c:v>58.6</c:v>
                </c:pt>
                <c:pt idx="3">
                  <c:v>66.7</c:v>
                </c:pt>
                <c:pt idx="4">
                  <c:v>73.400000000000006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48416"/>
        <c:axId val="8875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48416"/>
        <c:axId val="88750336"/>
      </c:lineChart>
      <c:dateAx>
        <c:axId val="8874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50336"/>
        <c:crosses val="autoZero"/>
        <c:auto val="1"/>
        <c:lblOffset val="100"/>
        <c:baseTimeUnit val="years"/>
      </c:dateAx>
      <c:valAx>
        <c:axId val="8875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748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36607953</c:v>
                </c:pt>
                <c:pt idx="1">
                  <c:v>37894182</c:v>
                </c:pt>
                <c:pt idx="2">
                  <c:v>40200167</c:v>
                </c:pt>
                <c:pt idx="3">
                  <c:v>40565329</c:v>
                </c:pt>
                <c:pt idx="4">
                  <c:v>42402470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71968"/>
        <c:axId val="8879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71968"/>
        <c:axId val="88794624"/>
      </c:lineChart>
      <c:dateAx>
        <c:axId val="8877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94624"/>
        <c:crosses val="autoZero"/>
        <c:auto val="1"/>
        <c:lblOffset val="100"/>
        <c:baseTimeUnit val="years"/>
      </c:dateAx>
      <c:valAx>
        <c:axId val="8879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877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25.5</c:v>
                </c:pt>
                <c:pt idx="1">
                  <c:v>26.5</c:v>
                </c:pt>
                <c:pt idx="2">
                  <c:v>26.7</c:v>
                </c:pt>
                <c:pt idx="3">
                  <c:v>27.5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81600"/>
        <c:axId val="8989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81600"/>
        <c:axId val="89891968"/>
      </c:lineChart>
      <c:dateAx>
        <c:axId val="8988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91968"/>
        <c:crosses val="autoZero"/>
        <c:auto val="1"/>
        <c:lblOffset val="100"/>
        <c:baseTimeUnit val="years"/>
      </c:dateAx>
      <c:valAx>
        <c:axId val="8989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9881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43.1</c:v>
                </c:pt>
                <c:pt idx="1">
                  <c:v>45.2</c:v>
                </c:pt>
                <c:pt idx="2">
                  <c:v>45</c:v>
                </c:pt>
                <c:pt idx="3">
                  <c:v>43.5</c:v>
                </c:pt>
                <c:pt idx="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95904"/>
        <c:axId val="8999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95904"/>
        <c:axId val="89998080"/>
      </c:lineChart>
      <c:dateAx>
        <c:axId val="8999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98080"/>
        <c:crosses val="autoZero"/>
        <c:auto val="1"/>
        <c:lblOffset val="100"/>
        <c:baseTimeUnit val="years"/>
      </c:dateAx>
      <c:valAx>
        <c:axId val="8999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999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17696</c:v>
                </c:pt>
                <c:pt idx="1">
                  <c:v>18835</c:v>
                </c:pt>
                <c:pt idx="2">
                  <c:v>19003</c:v>
                </c:pt>
                <c:pt idx="3">
                  <c:v>20825</c:v>
                </c:pt>
                <c:pt idx="4">
                  <c:v>22262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20096"/>
        <c:axId val="9004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0096"/>
        <c:axId val="90042752"/>
      </c:lineChart>
      <c:dateAx>
        <c:axId val="9002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42752"/>
        <c:crosses val="autoZero"/>
        <c:auto val="1"/>
        <c:lblOffset val="100"/>
        <c:baseTimeUnit val="years"/>
      </c:dateAx>
      <c:valAx>
        <c:axId val="9004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0020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62279</c:v>
                </c:pt>
                <c:pt idx="1">
                  <c:v>67094</c:v>
                </c:pt>
                <c:pt idx="2">
                  <c:v>69831</c:v>
                </c:pt>
                <c:pt idx="3">
                  <c:v>71534</c:v>
                </c:pt>
                <c:pt idx="4">
                  <c:v>74480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85248"/>
        <c:axId val="9009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85248"/>
        <c:axId val="90091520"/>
      </c:lineChart>
      <c:dateAx>
        <c:axId val="9008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91520"/>
        <c:crosses val="autoZero"/>
        <c:auto val="1"/>
        <c:lblOffset val="100"/>
        <c:baseTimeUnit val="years"/>
      </c:dateAx>
      <c:valAx>
        <c:axId val="9009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0085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view="pageBreakPreview" zoomScaleNormal="100" zoomScaleSheetLayoutView="100" workbookViewId="0">
      <selection activeCell="NJ85" sqref="NJ85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.25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  <c r="IX2" s="91"/>
      <c r="IY2" s="91"/>
      <c r="IZ2" s="91"/>
      <c r="JA2" s="91"/>
      <c r="JB2" s="91"/>
      <c r="JC2" s="91"/>
      <c r="JD2" s="91"/>
      <c r="JE2" s="91"/>
      <c r="JF2" s="91"/>
      <c r="JG2" s="91"/>
      <c r="JH2" s="91"/>
      <c r="JI2" s="91"/>
      <c r="JJ2" s="91"/>
      <c r="JK2" s="91"/>
      <c r="JL2" s="91"/>
      <c r="JM2" s="91"/>
      <c r="JN2" s="91"/>
      <c r="JO2" s="91"/>
      <c r="JP2" s="91"/>
      <c r="JQ2" s="91"/>
      <c r="JR2" s="91"/>
      <c r="JS2" s="91"/>
      <c r="JT2" s="91"/>
      <c r="JU2" s="91"/>
      <c r="JV2" s="91"/>
      <c r="JW2" s="91"/>
      <c r="JX2" s="91"/>
      <c r="JY2" s="91"/>
      <c r="JZ2" s="91"/>
      <c r="KA2" s="91"/>
      <c r="KB2" s="91"/>
      <c r="KC2" s="91"/>
      <c r="KD2" s="91"/>
      <c r="KE2" s="91"/>
      <c r="KF2" s="91"/>
      <c r="KG2" s="91"/>
      <c r="KH2" s="91"/>
      <c r="KI2" s="91"/>
      <c r="KJ2" s="91"/>
      <c r="KK2" s="91"/>
      <c r="KL2" s="91"/>
      <c r="KM2" s="91"/>
      <c r="KN2" s="91"/>
      <c r="KO2" s="91"/>
      <c r="KP2" s="91"/>
      <c r="KQ2" s="91"/>
      <c r="KR2" s="91"/>
      <c r="KS2" s="91"/>
      <c r="KT2" s="91"/>
      <c r="KU2" s="91"/>
      <c r="KV2" s="91"/>
      <c r="KW2" s="91"/>
      <c r="KX2" s="91"/>
      <c r="KY2" s="91"/>
      <c r="KZ2" s="91"/>
      <c r="LA2" s="91"/>
      <c r="LB2" s="91"/>
      <c r="LC2" s="91"/>
      <c r="LD2" s="91"/>
      <c r="LE2" s="91"/>
      <c r="LF2" s="91"/>
      <c r="LG2" s="91"/>
      <c r="LH2" s="91"/>
      <c r="LI2" s="91"/>
      <c r="LJ2" s="91"/>
      <c r="LK2" s="91"/>
      <c r="LL2" s="91"/>
      <c r="LM2" s="91"/>
      <c r="LN2" s="91"/>
      <c r="LO2" s="91"/>
      <c r="LP2" s="91"/>
      <c r="LQ2" s="91"/>
      <c r="LR2" s="91"/>
      <c r="LS2" s="91"/>
      <c r="LT2" s="91"/>
      <c r="LU2" s="91"/>
      <c r="LV2" s="91"/>
      <c r="LW2" s="91"/>
      <c r="LX2" s="91"/>
      <c r="LY2" s="91"/>
      <c r="LZ2" s="91"/>
      <c r="MA2" s="91"/>
      <c r="MB2" s="91"/>
      <c r="MC2" s="91"/>
      <c r="MD2" s="91"/>
      <c r="ME2" s="91"/>
      <c r="MF2" s="91"/>
      <c r="MG2" s="91"/>
      <c r="MH2" s="91"/>
      <c r="MI2" s="91"/>
      <c r="MJ2" s="91"/>
      <c r="MK2" s="91"/>
      <c r="ML2" s="91"/>
      <c r="MM2" s="91"/>
      <c r="MN2" s="91"/>
      <c r="MO2" s="91"/>
      <c r="MP2" s="91"/>
      <c r="MQ2" s="91"/>
      <c r="MR2" s="91"/>
      <c r="MS2" s="91"/>
      <c r="MT2" s="91"/>
      <c r="MU2" s="91"/>
      <c r="MV2" s="91"/>
      <c r="MW2" s="91"/>
      <c r="MX2" s="91"/>
      <c r="MY2" s="91"/>
      <c r="MZ2" s="91"/>
      <c r="NA2" s="91"/>
      <c r="NB2" s="91"/>
      <c r="NC2" s="91"/>
      <c r="ND2" s="91"/>
      <c r="NE2" s="91"/>
      <c r="NF2" s="91"/>
      <c r="NG2" s="91"/>
      <c r="NH2" s="91"/>
      <c r="NI2" s="91"/>
      <c r="NJ2" s="91"/>
      <c r="NK2" s="91"/>
      <c r="NL2" s="91"/>
      <c r="NM2" s="91"/>
      <c r="NN2" s="91"/>
      <c r="NO2" s="91"/>
      <c r="NP2" s="91"/>
      <c r="NQ2" s="91"/>
      <c r="NR2" s="91"/>
      <c r="NS2" s="91"/>
      <c r="NT2" s="91"/>
      <c r="NU2" s="91"/>
      <c r="NV2" s="91"/>
      <c r="NW2" s="91"/>
      <c r="NX2" s="91"/>
    </row>
    <row r="3" spans="1:388" ht="9.75" customHeight="1">
      <c r="A3" s="2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  <c r="IX3" s="91"/>
      <c r="IY3" s="91"/>
      <c r="IZ3" s="91"/>
      <c r="JA3" s="91"/>
      <c r="JB3" s="91"/>
      <c r="JC3" s="91"/>
      <c r="JD3" s="91"/>
      <c r="JE3" s="91"/>
      <c r="JF3" s="91"/>
      <c r="JG3" s="91"/>
      <c r="JH3" s="91"/>
      <c r="JI3" s="91"/>
      <c r="JJ3" s="91"/>
      <c r="JK3" s="91"/>
      <c r="JL3" s="91"/>
      <c r="JM3" s="91"/>
      <c r="JN3" s="91"/>
      <c r="JO3" s="91"/>
      <c r="JP3" s="91"/>
      <c r="JQ3" s="91"/>
      <c r="JR3" s="91"/>
      <c r="JS3" s="91"/>
      <c r="JT3" s="91"/>
      <c r="JU3" s="91"/>
      <c r="JV3" s="91"/>
      <c r="JW3" s="91"/>
      <c r="JX3" s="91"/>
      <c r="JY3" s="91"/>
      <c r="JZ3" s="91"/>
      <c r="KA3" s="91"/>
      <c r="KB3" s="91"/>
      <c r="KC3" s="91"/>
      <c r="KD3" s="91"/>
      <c r="KE3" s="91"/>
      <c r="KF3" s="91"/>
      <c r="KG3" s="91"/>
      <c r="KH3" s="91"/>
      <c r="KI3" s="91"/>
      <c r="KJ3" s="91"/>
      <c r="KK3" s="91"/>
      <c r="KL3" s="91"/>
      <c r="KM3" s="91"/>
      <c r="KN3" s="91"/>
      <c r="KO3" s="91"/>
      <c r="KP3" s="91"/>
      <c r="KQ3" s="91"/>
      <c r="KR3" s="91"/>
      <c r="KS3" s="91"/>
      <c r="KT3" s="91"/>
      <c r="KU3" s="91"/>
      <c r="KV3" s="91"/>
      <c r="KW3" s="91"/>
      <c r="KX3" s="91"/>
      <c r="KY3" s="91"/>
      <c r="KZ3" s="91"/>
      <c r="LA3" s="91"/>
      <c r="LB3" s="91"/>
      <c r="LC3" s="91"/>
      <c r="LD3" s="91"/>
      <c r="LE3" s="91"/>
      <c r="LF3" s="91"/>
      <c r="LG3" s="91"/>
      <c r="LH3" s="91"/>
      <c r="LI3" s="91"/>
      <c r="LJ3" s="91"/>
      <c r="LK3" s="91"/>
      <c r="LL3" s="91"/>
      <c r="LM3" s="91"/>
      <c r="LN3" s="91"/>
      <c r="LO3" s="91"/>
      <c r="LP3" s="91"/>
      <c r="LQ3" s="91"/>
      <c r="LR3" s="91"/>
      <c r="LS3" s="91"/>
      <c r="LT3" s="91"/>
      <c r="LU3" s="91"/>
      <c r="LV3" s="91"/>
      <c r="LW3" s="91"/>
      <c r="LX3" s="91"/>
      <c r="LY3" s="91"/>
      <c r="LZ3" s="91"/>
      <c r="MA3" s="91"/>
      <c r="MB3" s="91"/>
      <c r="MC3" s="91"/>
      <c r="MD3" s="91"/>
      <c r="ME3" s="91"/>
      <c r="MF3" s="91"/>
      <c r="MG3" s="91"/>
      <c r="MH3" s="91"/>
      <c r="MI3" s="91"/>
      <c r="MJ3" s="91"/>
      <c r="MK3" s="91"/>
      <c r="ML3" s="91"/>
      <c r="MM3" s="91"/>
      <c r="MN3" s="91"/>
      <c r="MO3" s="91"/>
      <c r="MP3" s="91"/>
      <c r="MQ3" s="91"/>
      <c r="MR3" s="91"/>
      <c r="MS3" s="91"/>
      <c r="MT3" s="91"/>
      <c r="MU3" s="91"/>
      <c r="MV3" s="91"/>
      <c r="MW3" s="91"/>
      <c r="MX3" s="91"/>
      <c r="MY3" s="91"/>
      <c r="MZ3" s="91"/>
      <c r="NA3" s="91"/>
      <c r="NB3" s="91"/>
      <c r="NC3" s="91"/>
      <c r="ND3" s="91"/>
      <c r="NE3" s="91"/>
      <c r="NF3" s="91"/>
      <c r="NG3" s="91"/>
      <c r="NH3" s="91"/>
      <c r="NI3" s="91"/>
      <c r="NJ3" s="91"/>
      <c r="NK3" s="91"/>
      <c r="NL3" s="91"/>
      <c r="NM3" s="91"/>
      <c r="NN3" s="91"/>
      <c r="NO3" s="91"/>
      <c r="NP3" s="91"/>
      <c r="NQ3" s="91"/>
      <c r="NR3" s="91"/>
      <c r="NS3" s="91"/>
      <c r="NT3" s="91"/>
      <c r="NU3" s="91"/>
      <c r="NV3" s="91"/>
      <c r="NW3" s="91"/>
      <c r="NX3" s="91"/>
    </row>
    <row r="4" spans="1:388" ht="9.75" customHeight="1">
      <c r="A4" s="2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91"/>
      <c r="MQ4" s="91"/>
      <c r="MR4" s="91"/>
      <c r="MS4" s="91"/>
      <c r="MT4" s="91"/>
      <c r="MU4" s="91"/>
      <c r="MV4" s="91"/>
      <c r="MW4" s="91"/>
      <c r="MX4" s="91"/>
      <c r="MY4" s="91"/>
      <c r="MZ4" s="91"/>
      <c r="NA4" s="91"/>
      <c r="NB4" s="91"/>
      <c r="NC4" s="91"/>
      <c r="ND4" s="91"/>
      <c r="NE4" s="91"/>
      <c r="NF4" s="91"/>
      <c r="NG4" s="91"/>
      <c r="NH4" s="91"/>
      <c r="NI4" s="91"/>
      <c r="NJ4" s="91"/>
      <c r="NK4" s="91"/>
      <c r="NL4" s="91"/>
      <c r="NM4" s="91"/>
      <c r="NN4" s="91"/>
      <c r="NO4" s="91"/>
      <c r="NP4" s="91"/>
      <c r="NQ4" s="91"/>
      <c r="NR4" s="91"/>
      <c r="NS4" s="91"/>
      <c r="NT4" s="91"/>
      <c r="NU4" s="91"/>
      <c r="NV4" s="91"/>
      <c r="NW4" s="91"/>
      <c r="NX4" s="91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92" t="str">
        <f>データ!H6</f>
        <v>大阪府地方独立行政法人大阪府立病院機構　急性期・総合医療センター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1"/>
      <c r="AU7" s="79" t="s">
        <v>2</v>
      </c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1"/>
      <c r="CN7" s="79" t="s">
        <v>3</v>
      </c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1"/>
      <c r="EG7" s="79" t="s">
        <v>4</v>
      </c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1"/>
      <c r="FZ7" s="79" t="s">
        <v>5</v>
      </c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1"/>
      <c r="ID7" s="79" t="s">
        <v>6</v>
      </c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80"/>
      <c r="JT7" s="80"/>
      <c r="JU7" s="80"/>
      <c r="JV7" s="81"/>
      <c r="JW7" s="79" t="s">
        <v>7</v>
      </c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1"/>
      <c r="LP7" s="79" t="s">
        <v>8</v>
      </c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80"/>
      <c r="MU7" s="80"/>
      <c r="MV7" s="80"/>
      <c r="MW7" s="80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81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2" t="str">
        <f>データ!K6</f>
        <v>地方独立行政法人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4"/>
      <c r="AU8" s="82" t="str">
        <f>データ!L6</f>
        <v>病院事業</v>
      </c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4"/>
      <c r="CN8" s="82" t="str">
        <f>データ!M6</f>
        <v>一般病院</v>
      </c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4"/>
      <c r="EG8" s="82" t="str">
        <f>データ!N6</f>
        <v>500床以上</v>
      </c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4"/>
      <c r="FZ8" s="85" t="s">
        <v>145</v>
      </c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7"/>
      <c r="ID8" s="88">
        <f>データ!Y6</f>
        <v>734</v>
      </c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89"/>
      <c r="JT8" s="89"/>
      <c r="JU8" s="89"/>
      <c r="JV8" s="90"/>
      <c r="JW8" s="88" t="str">
        <f>データ!Z6</f>
        <v>-</v>
      </c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0"/>
      <c r="LP8" s="88" t="str">
        <f>データ!AA6</f>
        <v>-</v>
      </c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90"/>
      <c r="NI8" s="4"/>
      <c r="NJ8" s="93" t="s">
        <v>10</v>
      </c>
      <c r="NK8" s="94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79" t="s">
        <v>12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1"/>
      <c r="AU9" s="79" t="s">
        <v>13</v>
      </c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1"/>
      <c r="CN9" s="79" t="s">
        <v>14</v>
      </c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1"/>
      <c r="EG9" s="79" t="s">
        <v>15</v>
      </c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1"/>
      <c r="FZ9" s="79" t="s">
        <v>16</v>
      </c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1"/>
      <c r="ID9" s="79" t="s">
        <v>17</v>
      </c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1"/>
      <c r="JW9" s="79" t="s">
        <v>18</v>
      </c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1"/>
      <c r="LP9" s="79" t="s">
        <v>19</v>
      </c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1"/>
      <c r="NI9" s="4"/>
      <c r="NJ9" s="111" t="s">
        <v>20</v>
      </c>
      <c r="NK9" s="112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2" t="str">
        <f>データ!P6</f>
        <v>直営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4"/>
      <c r="AU10" s="88">
        <f>データ!Q6</f>
        <v>34</v>
      </c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0"/>
      <c r="CN10" s="82" t="str">
        <f>データ!R6</f>
        <v>対象</v>
      </c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4"/>
      <c r="EG10" s="82" t="str">
        <f>データ!S6</f>
        <v>透 I 未 訓 ガ</v>
      </c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4"/>
      <c r="FZ10" s="82" t="str">
        <f>データ!T6</f>
        <v>救 臨 が 災 地</v>
      </c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4"/>
      <c r="ID10" s="88">
        <f>データ!AB6</f>
        <v>34</v>
      </c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0"/>
      <c r="JW10" s="88" t="str">
        <f>データ!AC6</f>
        <v>-</v>
      </c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90"/>
      <c r="LP10" s="88">
        <f>データ!AD6</f>
        <v>768</v>
      </c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90"/>
      <c r="NI10" s="2"/>
      <c r="NJ10" s="109" t="s">
        <v>22</v>
      </c>
      <c r="NK10" s="110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79" t="s">
        <v>24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1"/>
      <c r="AU11" s="79" t="s">
        <v>25</v>
      </c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1"/>
      <c r="CN11" s="79" t="s">
        <v>26</v>
      </c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1"/>
      <c r="EG11" s="79" t="s">
        <v>27</v>
      </c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1"/>
      <c r="ID11" s="79" t="s">
        <v>28</v>
      </c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1"/>
      <c r="JW11" s="79" t="s">
        <v>29</v>
      </c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1"/>
      <c r="LP11" s="79" t="s">
        <v>30</v>
      </c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1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8" t="str">
        <f>データ!U6</f>
        <v>-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90"/>
      <c r="AU12" s="88">
        <f>データ!V6</f>
        <v>65806</v>
      </c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90"/>
      <c r="CN12" s="82" t="str">
        <f>データ!W6</f>
        <v>非該当</v>
      </c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4"/>
      <c r="EG12" s="82" t="str">
        <f>データ!X6</f>
        <v>７：１</v>
      </c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4"/>
      <c r="ID12" s="88">
        <f>データ!AE6</f>
        <v>734</v>
      </c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90"/>
      <c r="JW12" s="88" t="str">
        <f>データ!AF6</f>
        <v>-</v>
      </c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90"/>
      <c r="LP12" s="88">
        <f>データ!AG6</f>
        <v>734</v>
      </c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90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20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2"/>
      <c r="B16" s="7"/>
      <c r="C16" s="8"/>
      <c r="D16" s="8"/>
      <c r="E16" s="8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8"/>
      <c r="NF16" s="8"/>
      <c r="NG16" s="8"/>
      <c r="NH16" s="9"/>
      <c r="NI16" s="2"/>
      <c r="NJ16" s="100" t="s">
        <v>144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3"/>
      <c r="C17" s="24"/>
      <c r="D17" s="24"/>
      <c r="E17" s="24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4"/>
      <c r="NF17" s="24"/>
      <c r="NG17" s="24"/>
      <c r="NH17" s="25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22" t="s">
        <v>147</v>
      </c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3"/>
      <c r="NX30" s="124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22"/>
      <c r="NK31" s="123"/>
      <c r="NL31" s="123"/>
      <c r="NM31" s="123"/>
      <c r="NN31" s="123"/>
      <c r="NO31" s="123"/>
      <c r="NP31" s="123"/>
      <c r="NQ31" s="123"/>
      <c r="NR31" s="123"/>
      <c r="NS31" s="123"/>
      <c r="NT31" s="123"/>
      <c r="NU31" s="123"/>
      <c r="NV31" s="123"/>
      <c r="NW31" s="123"/>
      <c r="NX31" s="124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22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4"/>
    </row>
    <row r="33" spans="1:388" ht="13.5" customHeight="1">
      <c r="A33" s="2"/>
      <c r="B33" s="26"/>
      <c r="D33" s="6"/>
      <c r="E33" s="6"/>
      <c r="F33" s="6"/>
      <c r="G33" s="131" t="s">
        <v>37</v>
      </c>
      <c r="H33" s="131"/>
      <c r="I33" s="131"/>
      <c r="J33" s="131"/>
      <c r="K33" s="131"/>
      <c r="L33" s="131"/>
      <c r="M33" s="131"/>
      <c r="N33" s="131"/>
      <c r="O33" s="131"/>
      <c r="P33" s="128">
        <f>データ!AH7</f>
        <v>108.7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データ!AI7</f>
        <v>103.5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データ!AJ7</f>
        <v>101.8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データ!AK7</f>
        <v>104.4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データ!AL7</f>
        <v>101.2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6"/>
      <c r="CP33" s="6"/>
      <c r="CQ33" s="6"/>
      <c r="CR33" s="6"/>
      <c r="CS33" s="6"/>
      <c r="CT33" s="6"/>
      <c r="CU33" s="131" t="s">
        <v>37</v>
      </c>
      <c r="CV33" s="131"/>
      <c r="CW33" s="131"/>
      <c r="CX33" s="131"/>
      <c r="CY33" s="131"/>
      <c r="CZ33" s="131"/>
      <c r="DA33" s="131"/>
      <c r="DB33" s="131"/>
      <c r="DC33" s="131"/>
      <c r="DD33" s="128">
        <f>データ!AS7</f>
        <v>98.5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データ!AT7</f>
        <v>95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データ!AU7</f>
        <v>94.8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データ!AV7</f>
        <v>97.2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データ!AW7</f>
        <v>97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6"/>
      <c r="GB33" s="6"/>
      <c r="GC33" s="6"/>
      <c r="GD33" s="6"/>
      <c r="GE33" s="6"/>
      <c r="GF33" s="6"/>
      <c r="GG33" s="6"/>
      <c r="GH33" s="6"/>
      <c r="GI33" s="131" t="s">
        <v>37</v>
      </c>
      <c r="GJ33" s="131"/>
      <c r="GK33" s="131"/>
      <c r="GL33" s="131"/>
      <c r="GM33" s="131"/>
      <c r="GN33" s="131"/>
      <c r="GO33" s="131"/>
      <c r="GP33" s="131"/>
      <c r="GQ33" s="131"/>
      <c r="GR33" s="128" t="str">
        <f>データ!BD7</f>
        <v>該当数値なし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 t="str">
        <f>データ!BE7</f>
        <v>該当数値なし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 t="str">
        <f>データ!BF7</f>
        <v>該当数値なし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 t="str">
        <f>データ!BG7</f>
        <v>該当数値なし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 t="str">
        <f>データ!BH7</f>
        <v>該当数値なし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6"/>
      <c r="JP33" s="6"/>
      <c r="JQ33" s="6"/>
      <c r="JR33" s="6"/>
      <c r="JS33" s="6"/>
      <c r="JT33" s="6"/>
      <c r="JU33" s="6"/>
      <c r="JV33" s="6"/>
      <c r="JW33" s="131" t="s">
        <v>37</v>
      </c>
      <c r="JX33" s="131"/>
      <c r="JY33" s="131"/>
      <c r="JZ33" s="131"/>
      <c r="KA33" s="131"/>
      <c r="KB33" s="131"/>
      <c r="KC33" s="131"/>
      <c r="KD33" s="131"/>
      <c r="KE33" s="131"/>
      <c r="KF33" s="128">
        <f>データ!BO7</f>
        <v>94.2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データ!BP7</f>
        <v>93.7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データ!BQ7</f>
        <v>93.2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データ!BR7</f>
        <v>95.2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データ!BS7</f>
        <v>91.9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6"/>
      <c r="NE33" s="6"/>
      <c r="NF33" s="6"/>
      <c r="NG33" s="6"/>
      <c r="NH33" s="28"/>
      <c r="NI33" s="2"/>
      <c r="NJ33" s="122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4"/>
    </row>
    <row r="34" spans="1:388" ht="13.5" customHeight="1">
      <c r="A34" s="2"/>
      <c r="B34" s="26"/>
      <c r="D34" s="6"/>
      <c r="E34" s="6"/>
      <c r="F34" s="6"/>
      <c r="G34" s="131" t="s">
        <v>38</v>
      </c>
      <c r="H34" s="131"/>
      <c r="I34" s="131"/>
      <c r="J34" s="131"/>
      <c r="K34" s="131"/>
      <c r="L34" s="131"/>
      <c r="M34" s="131"/>
      <c r="N34" s="131"/>
      <c r="O34" s="131"/>
      <c r="P34" s="128">
        <f>データ!AM7</f>
        <v>103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データ!AN7</f>
        <v>101.7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データ!AO7</f>
        <v>101.1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データ!AP7</f>
        <v>100.3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データ!AQ7</f>
        <v>99.8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6"/>
      <c r="CP34" s="6"/>
      <c r="CQ34" s="6"/>
      <c r="CR34" s="6"/>
      <c r="CS34" s="6"/>
      <c r="CT34" s="6"/>
      <c r="CU34" s="131" t="s">
        <v>38</v>
      </c>
      <c r="CV34" s="131"/>
      <c r="CW34" s="131"/>
      <c r="CX34" s="131"/>
      <c r="CY34" s="131"/>
      <c r="CZ34" s="131"/>
      <c r="DA34" s="131"/>
      <c r="DB34" s="131"/>
      <c r="DC34" s="131"/>
      <c r="DD34" s="128">
        <f>データ!AX7</f>
        <v>97.2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データ!AY7</f>
        <v>96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データ!AZ7</f>
        <v>94.6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データ!BA7</f>
        <v>94.4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データ!BB7</f>
        <v>93.6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6"/>
      <c r="GB34" s="6"/>
      <c r="GC34" s="6"/>
      <c r="GD34" s="6"/>
      <c r="GE34" s="6"/>
      <c r="GF34" s="6"/>
      <c r="GG34" s="6"/>
      <c r="GH34" s="6"/>
      <c r="GI34" s="131" t="s">
        <v>38</v>
      </c>
      <c r="GJ34" s="131"/>
      <c r="GK34" s="131"/>
      <c r="GL34" s="131"/>
      <c r="GM34" s="131"/>
      <c r="GN34" s="131"/>
      <c r="GO34" s="131"/>
      <c r="GP34" s="131"/>
      <c r="GQ34" s="131"/>
      <c r="GR34" s="128">
        <f>データ!BI7</f>
        <v>45.6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データ!BJ7</f>
        <v>41.7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データ!BK7</f>
        <v>37.700000000000003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データ!BL7</f>
        <v>36.799999999999997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データ!BM7</f>
        <v>33.9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6"/>
      <c r="JP34" s="6"/>
      <c r="JQ34" s="6"/>
      <c r="JR34" s="6"/>
      <c r="JS34" s="6"/>
      <c r="JT34" s="6"/>
      <c r="JU34" s="6"/>
      <c r="JV34" s="6"/>
      <c r="JW34" s="131" t="s">
        <v>38</v>
      </c>
      <c r="JX34" s="131"/>
      <c r="JY34" s="131"/>
      <c r="JZ34" s="131"/>
      <c r="KA34" s="131"/>
      <c r="KB34" s="131"/>
      <c r="KC34" s="131"/>
      <c r="KD34" s="131"/>
      <c r="KE34" s="131"/>
      <c r="KF34" s="128">
        <f>データ!BT7</f>
        <v>81.2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データ!BU7</f>
        <v>80.3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データ!BV7</f>
        <v>80.7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データ!BW7</f>
        <v>80.7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データ!BX7</f>
        <v>79.5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6"/>
      <c r="NE34" s="6"/>
      <c r="NF34" s="6"/>
      <c r="NG34" s="6"/>
      <c r="NH34" s="28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22"/>
      <c r="NK35" s="123"/>
      <c r="NL35" s="123"/>
      <c r="NM35" s="123"/>
      <c r="NN35" s="123"/>
      <c r="NO35" s="123"/>
      <c r="NP35" s="123"/>
      <c r="NQ35" s="123"/>
      <c r="NR35" s="123"/>
      <c r="NS35" s="123"/>
      <c r="NT35" s="123"/>
      <c r="NU35" s="123"/>
      <c r="NV35" s="123"/>
      <c r="NW35" s="123"/>
      <c r="NX35" s="124"/>
    </row>
    <row r="36" spans="1:388">
      <c r="A36" s="2"/>
      <c r="B36" s="26"/>
      <c r="C36" s="27"/>
      <c r="D36" s="6"/>
      <c r="E36" s="135" t="s">
        <v>39</v>
      </c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6"/>
      <c r="CQ36" s="6"/>
      <c r="CR36" s="6"/>
      <c r="CS36" s="135" t="s">
        <v>40</v>
      </c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27"/>
      <c r="GE36" s="27"/>
      <c r="GF36" s="27"/>
      <c r="GG36" s="135" t="s">
        <v>41</v>
      </c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35"/>
      <c r="JA36" s="135"/>
      <c r="JB36" s="135"/>
      <c r="JC36" s="135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35"/>
      <c r="JO36" s="135"/>
      <c r="JP36" s="135"/>
      <c r="JQ36" s="135"/>
      <c r="JR36" s="6"/>
      <c r="JS36" s="6"/>
      <c r="JT36" s="6"/>
      <c r="JU36" s="135" t="s">
        <v>42</v>
      </c>
      <c r="JV36" s="135"/>
      <c r="JW36" s="135"/>
      <c r="JX36" s="135"/>
      <c r="JY36" s="135"/>
      <c r="JZ36" s="135"/>
      <c r="KA36" s="135"/>
      <c r="KB36" s="135"/>
      <c r="KC36" s="135"/>
      <c r="KD36" s="135"/>
      <c r="KE36" s="135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35"/>
      <c r="KQ36" s="135"/>
      <c r="KR36" s="135"/>
      <c r="KS36" s="135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35"/>
      <c r="LE36" s="135"/>
      <c r="LF36" s="135"/>
      <c r="LG36" s="135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35"/>
      <c r="LS36" s="135"/>
      <c r="LT36" s="135"/>
      <c r="LU36" s="135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35"/>
      <c r="MG36" s="135"/>
      <c r="MH36" s="135"/>
      <c r="MI36" s="135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35"/>
      <c r="MU36" s="135"/>
      <c r="MV36" s="135"/>
      <c r="MW36" s="135"/>
      <c r="MX36" s="135"/>
      <c r="MY36" s="135"/>
      <c r="MZ36" s="135"/>
      <c r="NA36" s="135"/>
      <c r="NB36" s="135"/>
      <c r="NC36" s="135"/>
      <c r="ND36" s="135"/>
      <c r="NE36" s="27"/>
      <c r="NF36" s="27"/>
      <c r="NG36" s="27"/>
      <c r="NH36" s="28"/>
      <c r="NI36" s="2"/>
      <c r="NJ36" s="122"/>
      <c r="NK36" s="123"/>
      <c r="NL36" s="123"/>
      <c r="NM36" s="123"/>
      <c r="NN36" s="123"/>
      <c r="NO36" s="123"/>
      <c r="NP36" s="123"/>
      <c r="NQ36" s="123"/>
      <c r="NR36" s="123"/>
      <c r="NS36" s="123"/>
      <c r="NT36" s="123"/>
      <c r="NU36" s="123"/>
      <c r="NV36" s="123"/>
      <c r="NW36" s="123"/>
      <c r="NX36" s="124"/>
    </row>
    <row r="37" spans="1:388">
      <c r="A37" s="2"/>
      <c r="B37" s="26"/>
      <c r="C37" s="27"/>
      <c r="D37" s="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6"/>
      <c r="CQ37" s="6"/>
      <c r="CR37" s="6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27"/>
      <c r="GE37" s="27"/>
      <c r="GF37" s="27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35"/>
      <c r="IW37" s="135"/>
      <c r="IX37" s="135"/>
      <c r="IY37" s="135"/>
      <c r="IZ37" s="135"/>
      <c r="JA37" s="135"/>
      <c r="JB37" s="135"/>
      <c r="JC37" s="135"/>
      <c r="JD37" s="135"/>
      <c r="JE37" s="135"/>
      <c r="JF37" s="135"/>
      <c r="JG37" s="135"/>
      <c r="JH37" s="135"/>
      <c r="JI37" s="135"/>
      <c r="JJ37" s="135"/>
      <c r="JK37" s="135"/>
      <c r="JL37" s="135"/>
      <c r="JM37" s="135"/>
      <c r="JN37" s="135"/>
      <c r="JO37" s="135"/>
      <c r="JP37" s="135"/>
      <c r="JQ37" s="135"/>
      <c r="JR37" s="6"/>
      <c r="JS37" s="6"/>
      <c r="JT37" s="6"/>
      <c r="JU37" s="135"/>
      <c r="JV37" s="135"/>
      <c r="JW37" s="135"/>
      <c r="JX37" s="135"/>
      <c r="JY37" s="135"/>
      <c r="JZ37" s="135"/>
      <c r="KA37" s="135"/>
      <c r="KB37" s="135"/>
      <c r="KC37" s="135"/>
      <c r="KD37" s="135"/>
      <c r="KE37" s="135"/>
      <c r="KF37" s="135"/>
      <c r="KG37" s="135"/>
      <c r="KH37" s="135"/>
      <c r="KI37" s="135"/>
      <c r="KJ37" s="135"/>
      <c r="KK37" s="135"/>
      <c r="KL37" s="135"/>
      <c r="KM37" s="135"/>
      <c r="KN37" s="135"/>
      <c r="KO37" s="135"/>
      <c r="KP37" s="135"/>
      <c r="KQ37" s="135"/>
      <c r="KR37" s="135"/>
      <c r="KS37" s="135"/>
      <c r="KT37" s="135"/>
      <c r="KU37" s="135"/>
      <c r="KV37" s="135"/>
      <c r="KW37" s="135"/>
      <c r="KX37" s="135"/>
      <c r="KY37" s="135"/>
      <c r="KZ37" s="135"/>
      <c r="LA37" s="135"/>
      <c r="LB37" s="135"/>
      <c r="LC37" s="135"/>
      <c r="LD37" s="135"/>
      <c r="LE37" s="135"/>
      <c r="LF37" s="135"/>
      <c r="LG37" s="135"/>
      <c r="LH37" s="135"/>
      <c r="LI37" s="135"/>
      <c r="LJ37" s="135"/>
      <c r="LK37" s="135"/>
      <c r="LL37" s="135"/>
      <c r="LM37" s="135"/>
      <c r="LN37" s="135"/>
      <c r="LO37" s="135"/>
      <c r="LP37" s="135"/>
      <c r="LQ37" s="135"/>
      <c r="LR37" s="135"/>
      <c r="LS37" s="135"/>
      <c r="LT37" s="135"/>
      <c r="LU37" s="135"/>
      <c r="LV37" s="135"/>
      <c r="LW37" s="135"/>
      <c r="LX37" s="135"/>
      <c r="LY37" s="135"/>
      <c r="LZ37" s="135"/>
      <c r="MA37" s="135"/>
      <c r="MB37" s="135"/>
      <c r="MC37" s="135"/>
      <c r="MD37" s="135"/>
      <c r="ME37" s="135"/>
      <c r="MF37" s="135"/>
      <c r="MG37" s="135"/>
      <c r="MH37" s="135"/>
      <c r="MI37" s="135"/>
      <c r="MJ37" s="135"/>
      <c r="MK37" s="135"/>
      <c r="ML37" s="135"/>
      <c r="MM37" s="135"/>
      <c r="MN37" s="135"/>
      <c r="MO37" s="135"/>
      <c r="MP37" s="135"/>
      <c r="MQ37" s="135"/>
      <c r="MR37" s="135"/>
      <c r="MS37" s="135"/>
      <c r="MT37" s="135"/>
      <c r="MU37" s="135"/>
      <c r="MV37" s="135"/>
      <c r="MW37" s="135"/>
      <c r="MX37" s="135"/>
      <c r="MY37" s="135"/>
      <c r="MZ37" s="135"/>
      <c r="NA37" s="135"/>
      <c r="NB37" s="135"/>
      <c r="NC37" s="135"/>
      <c r="ND37" s="135"/>
      <c r="NE37" s="27"/>
      <c r="NF37" s="27"/>
      <c r="NG37" s="27"/>
      <c r="NH37" s="28"/>
      <c r="NI37" s="2"/>
      <c r="NJ37" s="122"/>
      <c r="NK37" s="123"/>
      <c r="NL37" s="123"/>
      <c r="NM37" s="123"/>
      <c r="NN37" s="123"/>
      <c r="NO37" s="123"/>
      <c r="NP37" s="123"/>
      <c r="NQ37" s="123"/>
      <c r="NR37" s="123"/>
      <c r="NS37" s="123"/>
      <c r="NT37" s="123"/>
      <c r="NU37" s="123"/>
      <c r="NV37" s="123"/>
      <c r="NW37" s="123"/>
      <c r="NX37" s="124"/>
    </row>
    <row r="38" spans="1:388" ht="17.25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22"/>
      <c r="NK38" s="123"/>
      <c r="NL38" s="123"/>
      <c r="NM38" s="123"/>
      <c r="NN38" s="123"/>
      <c r="NO38" s="123"/>
      <c r="NP38" s="123"/>
      <c r="NQ38" s="123"/>
      <c r="NR38" s="123"/>
      <c r="NS38" s="123"/>
      <c r="NT38" s="123"/>
      <c r="NU38" s="123"/>
      <c r="NV38" s="123"/>
      <c r="NW38" s="123"/>
      <c r="NX38" s="124"/>
    </row>
    <row r="39" spans="1:388" ht="104.2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22"/>
      <c r="NK39" s="123"/>
      <c r="NL39" s="123"/>
      <c r="NM39" s="123"/>
      <c r="NN39" s="123"/>
      <c r="NO39" s="123"/>
      <c r="NP39" s="123"/>
      <c r="NQ39" s="123"/>
      <c r="NR39" s="123"/>
      <c r="NS39" s="123"/>
      <c r="NT39" s="123"/>
      <c r="NU39" s="123"/>
      <c r="NV39" s="123"/>
      <c r="NW39" s="123"/>
      <c r="NX39" s="124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22"/>
      <c r="NK40" s="123"/>
      <c r="NL40" s="123"/>
      <c r="NM40" s="123"/>
      <c r="NN40" s="123"/>
      <c r="NO40" s="123"/>
      <c r="NP40" s="123"/>
      <c r="NQ40" s="123"/>
      <c r="NR40" s="123"/>
      <c r="NS40" s="123"/>
      <c r="NT40" s="123"/>
      <c r="NU40" s="123"/>
      <c r="NV40" s="123"/>
      <c r="NW40" s="123"/>
      <c r="NX40" s="124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22"/>
      <c r="NK41" s="123"/>
      <c r="NL41" s="123"/>
      <c r="NM41" s="123"/>
      <c r="NN41" s="123"/>
      <c r="NO41" s="123"/>
      <c r="NP41" s="123"/>
      <c r="NQ41" s="123"/>
      <c r="NR41" s="123"/>
      <c r="NS41" s="123"/>
      <c r="NT41" s="123"/>
      <c r="NU41" s="123"/>
      <c r="NV41" s="123"/>
      <c r="NW41" s="123"/>
      <c r="NX41" s="124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22"/>
      <c r="NK42" s="123"/>
      <c r="NL42" s="123"/>
      <c r="NM42" s="123"/>
      <c r="NN42" s="123"/>
      <c r="NO42" s="123"/>
      <c r="NP42" s="123"/>
      <c r="NQ42" s="123"/>
      <c r="NR42" s="123"/>
      <c r="NS42" s="123"/>
      <c r="NT42" s="123"/>
      <c r="NU42" s="123"/>
      <c r="NV42" s="123"/>
      <c r="NW42" s="123"/>
      <c r="NX42" s="124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22"/>
      <c r="NK43" s="123"/>
      <c r="NL43" s="123"/>
      <c r="NM43" s="123"/>
      <c r="NN43" s="123"/>
      <c r="NO43" s="123"/>
      <c r="NP43" s="123"/>
      <c r="NQ43" s="123"/>
      <c r="NR43" s="123"/>
      <c r="NS43" s="123"/>
      <c r="NT43" s="123"/>
      <c r="NU43" s="123"/>
      <c r="NV43" s="123"/>
      <c r="NW43" s="123"/>
      <c r="NX43" s="124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22"/>
      <c r="NK44" s="123"/>
      <c r="NL44" s="123"/>
      <c r="NM44" s="123"/>
      <c r="NN44" s="123"/>
      <c r="NO44" s="123"/>
      <c r="NP44" s="123"/>
      <c r="NQ44" s="123"/>
      <c r="NR44" s="123"/>
      <c r="NS44" s="123"/>
      <c r="NT44" s="123"/>
      <c r="NU44" s="123"/>
      <c r="NV44" s="123"/>
      <c r="NW44" s="123"/>
      <c r="NX44" s="124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22"/>
      <c r="NK45" s="123"/>
      <c r="NL45" s="123"/>
      <c r="NM45" s="123"/>
      <c r="NN45" s="123"/>
      <c r="NO45" s="123"/>
      <c r="NP45" s="123"/>
      <c r="NQ45" s="123"/>
      <c r="NR45" s="123"/>
      <c r="NS45" s="123"/>
      <c r="NT45" s="123"/>
      <c r="NU45" s="123"/>
      <c r="NV45" s="123"/>
      <c r="NW45" s="123"/>
      <c r="NX45" s="124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25"/>
      <c r="NK46" s="126"/>
      <c r="NL46" s="126"/>
      <c r="NM46" s="126"/>
      <c r="NN46" s="126"/>
      <c r="NO46" s="126"/>
      <c r="NP46" s="126"/>
      <c r="NQ46" s="126"/>
      <c r="NR46" s="126"/>
      <c r="NS46" s="126"/>
      <c r="NT46" s="126"/>
      <c r="NU46" s="126"/>
      <c r="NV46" s="126"/>
      <c r="NW46" s="126"/>
      <c r="NX46" s="127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3" t="s">
        <v>146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6"/>
      <c r="C55" s="6"/>
      <c r="D55" s="6"/>
      <c r="E55" s="6"/>
      <c r="F55" s="6"/>
      <c r="G55" s="131" t="s">
        <v>37</v>
      </c>
      <c r="H55" s="131"/>
      <c r="I55" s="131"/>
      <c r="J55" s="131"/>
      <c r="K55" s="131"/>
      <c r="L55" s="131"/>
      <c r="M55" s="131"/>
      <c r="N55" s="131"/>
      <c r="O55" s="131"/>
      <c r="P55" s="132">
        <f>データ!BZ7</f>
        <v>62279</v>
      </c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4"/>
      <c r="AE55" s="132">
        <f>データ!CA7</f>
        <v>67094</v>
      </c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4"/>
      <c r="AT55" s="132">
        <f>データ!CB7</f>
        <v>69831</v>
      </c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4"/>
      <c r="BI55" s="132">
        <f>データ!CC7</f>
        <v>71534</v>
      </c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4"/>
      <c r="BX55" s="132">
        <f>データ!CD7</f>
        <v>74480</v>
      </c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4"/>
      <c r="CO55" s="6"/>
      <c r="CP55" s="6"/>
      <c r="CQ55" s="6"/>
      <c r="CR55" s="6"/>
      <c r="CS55" s="6"/>
      <c r="CT55" s="6"/>
      <c r="CU55" s="131" t="s">
        <v>37</v>
      </c>
      <c r="CV55" s="131"/>
      <c r="CW55" s="131"/>
      <c r="CX55" s="131"/>
      <c r="CY55" s="131"/>
      <c r="CZ55" s="131"/>
      <c r="DA55" s="131"/>
      <c r="DB55" s="131"/>
      <c r="DC55" s="131"/>
      <c r="DD55" s="132">
        <f>データ!CK7</f>
        <v>17696</v>
      </c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4"/>
      <c r="DS55" s="132">
        <f>データ!CL7</f>
        <v>18835</v>
      </c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4"/>
      <c r="EH55" s="132">
        <f>データ!CM7</f>
        <v>19003</v>
      </c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4"/>
      <c r="EW55" s="132">
        <f>データ!CN7</f>
        <v>20825</v>
      </c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4"/>
      <c r="FL55" s="132">
        <f>データ!CO7</f>
        <v>22262</v>
      </c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4"/>
      <c r="GA55" s="6"/>
      <c r="GB55" s="6"/>
      <c r="GC55" s="6"/>
      <c r="GD55" s="6"/>
      <c r="GE55" s="6"/>
      <c r="GF55" s="6"/>
      <c r="GG55" s="6"/>
      <c r="GH55" s="6"/>
      <c r="GI55" s="131" t="s">
        <v>37</v>
      </c>
      <c r="GJ55" s="131"/>
      <c r="GK55" s="131"/>
      <c r="GL55" s="131"/>
      <c r="GM55" s="131"/>
      <c r="GN55" s="131"/>
      <c r="GO55" s="131"/>
      <c r="GP55" s="131"/>
      <c r="GQ55" s="131"/>
      <c r="GR55" s="128">
        <f>データ!CV7</f>
        <v>43.1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データ!CW7</f>
        <v>45.2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データ!CX7</f>
        <v>45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データ!CY7</f>
        <v>43.5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データ!CZ7</f>
        <v>44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6"/>
      <c r="JP55" s="6"/>
      <c r="JQ55" s="6"/>
      <c r="JR55" s="6"/>
      <c r="JS55" s="6"/>
      <c r="JT55" s="6"/>
      <c r="JU55" s="6"/>
      <c r="JV55" s="6"/>
      <c r="JW55" s="131" t="s">
        <v>37</v>
      </c>
      <c r="JX55" s="131"/>
      <c r="JY55" s="131"/>
      <c r="JZ55" s="131"/>
      <c r="KA55" s="131"/>
      <c r="KB55" s="131"/>
      <c r="KC55" s="131"/>
      <c r="KD55" s="131"/>
      <c r="KE55" s="131"/>
      <c r="KF55" s="128">
        <f>データ!DG7</f>
        <v>25.5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データ!DH7</f>
        <v>26.5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データ!DI7</f>
        <v>26.7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データ!DJ7</f>
        <v>27.5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データ!DK7</f>
        <v>29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6"/>
      <c r="ND55" s="6"/>
      <c r="NE55" s="6"/>
      <c r="NF55" s="6"/>
      <c r="NG55" s="6"/>
      <c r="NH55" s="28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6"/>
      <c r="C56" s="6"/>
      <c r="D56" s="6"/>
      <c r="E56" s="6"/>
      <c r="F56" s="6"/>
      <c r="G56" s="131" t="s">
        <v>38</v>
      </c>
      <c r="H56" s="131"/>
      <c r="I56" s="131"/>
      <c r="J56" s="131"/>
      <c r="K56" s="131"/>
      <c r="L56" s="131"/>
      <c r="M56" s="131"/>
      <c r="N56" s="131"/>
      <c r="O56" s="131"/>
      <c r="P56" s="132">
        <f>データ!CE7</f>
        <v>56653</v>
      </c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4"/>
      <c r="AE56" s="132">
        <f>データ!CF7</f>
        <v>59159</v>
      </c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4"/>
      <c r="AT56" s="132">
        <f>データ!CG7</f>
        <v>60787</v>
      </c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4"/>
      <c r="BI56" s="132">
        <f>データ!CH7</f>
        <v>62913</v>
      </c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4"/>
      <c r="BX56" s="132">
        <f>データ!CI7</f>
        <v>64765</v>
      </c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4"/>
      <c r="CO56" s="6"/>
      <c r="CP56" s="6"/>
      <c r="CQ56" s="6"/>
      <c r="CR56" s="6"/>
      <c r="CS56" s="6"/>
      <c r="CT56" s="6"/>
      <c r="CU56" s="131" t="s">
        <v>38</v>
      </c>
      <c r="CV56" s="131"/>
      <c r="CW56" s="131"/>
      <c r="CX56" s="131"/>
      <c r="CY56" s="131"/>
      <c r="CZ56" s="131"/>
      <c r="DA56" s="131"/>
      <c r="DB56" s="131"/>
      <c r="DC56" s="131"/>
      <c r="DD56" s="132">
        <f>データ!CP7</f>
        <v>14082</v>
      </c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4"/>
      <c r="DS56" s="132">
        <f>データ!CQ7</f>
        <v>14865</v>
      </c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4"/>
      <c r="EH56" s="132">
        <f>データ!CR7</f>
        <v>15610</v>
      </c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4"/>
      <c r="EW56" s="132">
        <f>データ!CS7</f>
        <v>16993</v>
      </c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4"/>
      <c r="FL56" s="132">
        <f>データ!CT7</f>
        <v>17680</v>
      </c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4"/>
      <c r="GA56" s="6"/>
      <c r="GB56" s="6"/>
      <c r="GC56" s="6"/>
      <c r="GD56" s="6"/>
      <c r="GE56" s="6"/>
      <c r="GF56" s="6"/>
      <c r="GG56" s="6"/>
      <c r="GH56" s="6"/>
      <c r="GI56" s="131" t="s">
        <v>38</v>
      </c>
      <c r="GJ56" s="131"/>
      <c r="GK56" s="131"/>
      <c r="GL56" s="131"/>
      <c r="GM56" s="131"/>
      <c r="GN56" s="131"/>
      <c r="GO56" s="131"/>
      <c r="GP56" s="131"/>
      <c r="GQ56" s="131"/>
      <c r="GR56" s="128">
        <f>データ!DA7</f>
        <v>48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データ!DB7</f>
        <v>47.8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データ!DC7</f>
        <v>48.7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データ!DD7</f>
        <v>48.5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データ!DE7</f>
        <v>49.2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6"/>
      <c r="JP56" s="6"/>
      <c r="JQ56" s="6"/>
      <c r="JR56" s="6"/>
      <c r="JS56" s="6"/>
      <c r="JT56" s="6"/>
      <c r="JU56" s="6"/>
      <c r="JV56" s="6"/>
      <c r="JW56" s="131" t="s">
        <v>38</v>
      </c>
      <c r="JX56" s="131"/>
      <c r="JY56" s="131"/>
      <c r="JZ56" s="131"/>
      <c r="KA56" s="131"/>
      <c r="KB56" s="131"/>
      <c r="KC56" s="131"/>
      <c r="KD56" s="131"/>
      <c r="KE56" s="131"/>
      <c r="KF56" s="128">
        <f>データ!DL7</f>
        <v>25.6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データ!DM7</f>
        <v>26.2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データ!DN7</f>
        <v>26.3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データ!DO7</f>
        <v>27.5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データ!DP7</f>
        <v>27.4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6"/>
      <c r="ND56" s="6"/>
      <c r="NE56" s="6"/>
      <c r="NF56" s="6"/>
      <c r="NG56" s="6"/>
      <c r="NH56" s="28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6"/>
      <c r="C58" s="27"/>
      <c r="D58" s="6"/>
      <c r="E58" s="135" t="s">
        <v>44</v>
      </c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6"/>
      <c r="CQ58" s="6"/>
      <c r="CR58" s="6"/>
      <c r="CS58" s="135" t="s">
        <v>45</v>
      </c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5"/>
      <c r="FY58" s="135"/>
      <c r="FZ58" s="135"/>
      <c r="GA58" s="135"/>
      <c r="GB58" s="135"/>
      <c r="GC58" s="135"/>
      <c r="GD58" s="27"/>
      <c r="GE58" s="27"/>
      <c r="GF58" s="27"/>
      <c r="GG58" s="135" t="s">
        <v>46</v>
      </c>
      <c r="GH58" s="135"/>
      <c r="GI58" s="135"/>
      <c r="GJ58" s="135"/>
      <c r="GK58" s="135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5"/>
      <c r="GW58" s="135"/>
      <c r="GX58" s="135"/>
      <c r="GY58" s="135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5"/>
      <c r="HK58" s="135"/>
      <c r="HL58" s="135"/>
      <c r="HM58" s="135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5"/>
      <c r="HY58" s="135"/>
      <c r="HZ58" s="135"/>
      <c r="IA58" s="135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5"/>
      <c r="IM58" s="135"/>
      <c r="IN58" s="135"/>
      <c r="IO58" s="135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35"/>
      <c r="JA58" s="135"/>
      <c r="JB58" s="135"/>
      <c r="JC58" s="135"/>
      <c r="JD58" s="135"/>
      <c r="JE58" s="135"/>
      <c r="JF58" s="135"/>
      <c r="JG58" s="135"/>
      <c r="JH58" s="135"/>
      <c r="JI58" s="135"/>
      <c r="JJ58" s="135"/>
      <c r="JK58" s="135"/>
      <c r="JL58" s="135"/>
      <c r="JM58" s="135"/>
      <c r="JN58" s="135"/>
      <c r="JO58" s="135"/>
      <c r="JP58" s="135"/>
      <c r="JQ58" s="135"/>
      <c r="JR58" s="6"/>
      <c r="JS58" s="6"/>
      <c r="JT58" s="6"/>
      <c r="JU58" s="135" t="s">
        <v>47</v>
      </c>
      <c r="JV58" s="135"/>
      <c r="JW58" s="135"/>
      <c r="JX58" s="135"/>
      <c r="JY58" s="135"/>
      <c r="JZ58" s="135"/>
      <c r="KA58" s="135"/>
      <c r="KB58" s="135"/>
      <c r="KC58" s="135"/>
      <c r="KD58" s="135"/>
      <c r="KE58" s="135"/>
      <c r="KF58" s="135"/>
      <c r="KG58" s="135"/>
      <c r="KH58" s="135"/>
      <c r="KI58" s="135"/>
      <c r="KJ58" s="135"/>
      <c r="KK58" s="135"/>
      <c r="KL58" s="135"/>
      <c r="KM58" s="135"/>
      <c r="KN58" s="135"/>
      <c r="KO58" s="135"/>
      <c r="KP58" s="135"/>
      <c r="KQ58" s="135"/>
      <c r="KR58" s="135"/>
      <c r="KS58" s="135"/>
      <c r="KT58" s="135"/>
      <c r="KU58" s="135"/>
      <c r="KV58" s="135"/>
      <c r="KW58" s="135"/>
      <c r="KX58" s="135"/>
      <c r="KY58" s="135"/>
      <c r="KZ58" s="135"/>
      <c r="LA58" s="135"/>
      <c r="LB58" s="135"/>
      <c r="LC58" s="135"/>
      <c r="LD58" s="135"/>
      <c r="LE58" s="135"/>
      <c r="LF58" s="135"/>
      <c r="LG58" s="135"/>
      <c r="LH58" s="135"/>
      <c r="LI58" s="135"/>
      <c r="LJ58" s="135"/>
      <c r="LK58" s="135"/>
      <c r="LL58" s="135"/>
      <c r="LM58" s="135"/>
      <c r="LN58" s="135"/>
      <c r="LO58" s="135"/>
      <c r="LP58" s="135"/>
      <c r="LQ58" s="135"/>
      <c r="LR58" s="135"/>
      <c r="LS58" s="135"/>
      <c r="LT58" s="135"/>
      <c r="LU58" s="135"/>
      <c r="LV58" s="135"/>
      <c r="LW58" s="135"/>
      <c r="LX58" s="135"/>
      <c r="LY58" s="135"/>
      <c r="LZ58" s="135"/>
      <c r="MA58" s="135"/>
      <c r="MB58" s="135"/>
      <c r="MC58" s="135"/>
      <c r="MD58" s="135"/>
      <c r="ME58" s="135"/>
      <c r="MF58" s="135"/>
      <c r="MG58" s="135"/>
      <c r="MH58" s="135"/>
      <c r="MI58" s="135"/>
      <c r="MJ58" s="135"/>
      <c r="MK58" s="135"/>
      <c r="ML58" s="135"/>
      <c r="MM58" s="135"/>
      <c r="MN58" s="135"/>
      <c r="MO58" s="135"/>
      <c r="MP58" s="135"/>
      <c r="MQ58" s="135"/>
      <c r="MR58" s="135"/>
      <c r="MS58" s="135"/>
      <c r="MT58" s="135"/>
      <c r="MU58" s="135"/>
      <c r="MV58" s="135"/>
      <c r="MW58" s="135"/>
      <c r="MX58" s="135"/>
      <c r="MY58" s="135"/>
      <c r="MZ58" s="135"/>
      <c r="NA58" s="135"/>
      <c r="NB58" s="135"/>
      <c r="NC58" s="135"/>
      <c r="ND58" s="135"/>
      <c r="NE58" s="27"/>
      <c r="NF58" s="27"/>
      <c r="NG58" s="27"/>
      <c r="NH58" s="28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6"/>
      <c r="C59" s="27"/>
      <c r="D59" s="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6"/>
      <c r="CQ59" s="6"/>
      <c r="CR59" s="6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5"/>
      <c r="FY59" s="135"/>
      <c r="FZ59" s="135"/>
      <c r="GA59" s="135"/>
      <c r="GB59" s="135"/>
      <c r="GC59" s="135"/>
      <c r="GD59" s="27"/>
      <c r="GE59" s="27"/>
      <c r="GF59" s="27"/>
      <c r="GG59" s="135"/>
      <c r="GH59" s="135"/>
      <c r="GI59" s="135"/>
      <c r="GJ59" s="135"/>
      <c r="GK59" s="135"/>
      <c r="GL59" s="135"/>
      <c r="GM59" s="135"/>
      <c r="GN59" s="135"/>
      <c r="GO59" s="135"/>
      <c r="GP59" s="135"/>
      <c r="GQ59" s="135"/>
      <c r="GR59" s="135"/>
      <c r="GS59" s="135"/>
      <c r="GT59" s="135"/>
      <c r="GU59" s="135"/>
      <c r="GV59" s="135"/>
      <c r="GW59" s="135"/>
      <c r="GX59" s="135"/>
      <c r="GY59" s="135"/>
      <c r="GZ59" s="135"/>
      <c r="HA59" s="135"/>
      <c r="HB59" s="135"/>
      <c r="HC59" s="135"/>
      <c r="HD59" s="135"/>
      <c r="HE59" s="135"/>
      <c r="HF59" s="135"/>
      <c r="HG59" s="135"/>
      <c r="HH59" s="135"/>
      <c r="HI59" s="135"/>
      <c r="HJ59" s="135"/>
      <c r="HK59" s="135"/>
      <c r="HL59" s="135"/>
      <c r="HM59" s="135"/>
      <c r="HN59" s="135"/>
      <c r="HO59" s="135"/>
      <c r="HP59" s="135"/>
      <c r="HQ59" s="135"/>
      <c r="HR59" s="135"/>
      <c r="HS59" s="135"/>
      <c r="HT59" s="135"/>
      <c r="HU59" s="135"/>
      <c r="HV59" s="135"/>
      <c r="HW59" s="135"/>
      <c r="HX59" s="135"/>
      <c r="HY59" s="135"/>
      <c r="HZ59" s="135"/>
      <c r="IA59" s="135"/>
      <c r="IB59" s="135"/>
      <c r="IC59" s="135"/>
      <c r="ID59" s="135"/>
      <c r="IE59" s="135"/>
      <c r="IF59" s="135"/>
      <c r="IG59" s="135"/>
      <c r="IH59" s="135"/>
      <c r="II59" s="135"/>
      <c r="IJ59" s="135"/>
      <c r="IK59" s="135"/>
      <c r="IL59" s="135"/>
      <c r="IM59" s="135"/>
      <c r="IN59" s="135"/>
      <c r="IO59" s="135"/>
      <c r="IP59" s="135"/>
      <c r="IQ59" s="135"/>
      <c r="IR59" s="135"/>
      <c r="IS59" s="135"/>
      <c r="IT59" s="135"/>
      <c r="IU59" s="135"/>
      <c r="IV59" s="135"/>
      <c r="IW59" s="135"/>
      <c r="IX59" s="135"/>
      <c r="IY59" s="135"/>
      <c r="IZ59" s="135"/>
      <c r="JA59" s="135"/>
      <c r="JB59" s="135"/>
      <c r="JC59" s="135"/>
      <c r="JD59" s="135"/>
      <c r="JE59" s="135"/>
      <c r="JF59" s="135"/>
      <c r="JG59" s="135"/>
      <c r="JH59" s="135"/>
      <c r="JI59" s="135"/>
      <c r="JJ59" s="135"/>
      <c r="JK59" s="135"/>
      <c r="JL59" s="135"/>
      <c r="JM59" s="135"/>
      <c r="JN59" s="135"/>
      <c r="JO59" s="135"/>
      <c r="JP59" s="135"/>
      <c r="JQ59" s="135"/>
      <c r="JR59" s="6"/>
      <c r="JS59" s="6"/>
      <c r="JT59" s="6"/>
      <c r="JU59" s="135"/>
      <c r="JV59" s="135"/>
      <c r="JW59" s="135"/>
      <c r="JX59" s="135"/>
      <c r="JY59" s="135"/>
      <c r="JZ59" s="135"/>
      <c r="KA59" s="135"/>
      <c r="KB59" s="135"/>
      <c r="KC59" s="135"/>
      <c r="KD59" s="135"/>
      <c r="KE59" s="135"/>
      <c r="KF59" s="135"/>
      <c r="KG59" s="135"/>
      <c r="KH59" s="135"/>
      <c r="KI59" s="135"/>
      <c r="KJ59" s="135"/>
      <c r="KK59" s="135"/>
      <c r="KL59" s="135"/>
      <c r="KM59" s="135"/>
      <c r="KN59" s="135"/>
      <c r="KO59" s="135"/>
      <c r="KP59" s="135"/>
      <c r="KQ59" s="135"/>
      <c r="KR59" s="135"/>
      <c r="KS59" s="135"/>
      <c r="KT59" s="135"/>
      <c r="KU59" s="135"/>
      <c r="KV59" s="135"/>
      <c r="KW59" s="135"/>
      <c r="KX59" s="135"/>
      <c r="KY59" s="135"/>
      <c r="KZ59" s="135"/>
      <c r="LA59" s="135"/>
      <c r="LB59" s="135"/>
      <c r="LC59" s="135"/>
      <c r="LD59" s="135"/>
      <c r="LE59" s="135"/>
      <c r="LF59" s="135"/>
      <c r="LG59" s="135"/>
      <c r="LH59" s="135"/>
      <c r="LI59" s="135"/>
      <c r="LJ59" s="135"/>
      <c r="LK59" s="135"/>
      <c r="LL59" s="135"/>
      <c r="LM59" s="135"/>
      <c r="LN59" s="135"/>
      <c r="LO59" s="135"/>
      <c r="LP59" s="135"/>
      <c r="LQ59" s="135"/>
      <c r="LR59" s="135"/>
      <c r="LS59" s="135"/>
      <c r="LT59" s="135"/>
      <c r="LU59" s="135"/>
      <c r="LV59" s="135"/>
      <c r="LW59" s="135"/>
      <c r="LX59" s="135"/>
      <c r="LY59" s="135"/>
      <c r="LZ59" s="135"/>
      <c r="MA59" s="135"/>
      <c r="MB59" s="135"/>
      <c r="MC59" s="135"/>
      <c r="MD59" s="135"/>
      <c r="ME59" s="135"/>
      <c r="MF59" s="135"/>
      <c r="MG59" s="135"/>
      <c r="MH59" s="135"/>
      <c r="MI59" s="135"/>
      <c r="MJ59" s="135"/>
      <c r="MK59" s="135"/>
      <c r="ML59" s="135"/>
      <c r="MM59" s="135"/>
      <c r="MN59" s="135"/>
      <c r="MO59" s="135"/>
      <c r="MP59" s="135"/>
      <c r="MQ59" s="135"/>
      <c r="MR59" s="135"/>
      <c r="MS59" s="135"/>
      <c r="MT59" s="135"/>
      <c r="MU59" s="135"/>
      <c r="MV59" s="135"/>
      <c r="MW59" s="135"/>
      <c r="MX59" s="135"/>
      <c r="MY59" s="135"/>
      <c r="MZ59" s="135"/>
      <c r="NA59" s="135"/>
      <c r="NB59" s="135"/>
      <c r="NC59" s="135"/>
      <c r="ND59" s="135"/>
      <c r="NE59" s="27"/>
      <c r="NF59" s="27"/>
      <c r="NG59" s="27"/>
      <c r="NH59" s="28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8"/>
      <c r="B62" s="23"/>
      <c r="C62" s="24"/>
      <c r="D62" s="24"/>
      <c r="E62" s="24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4"/>
      <c r="NF62" s="24"/>
      <c r="NG62" s="24"/>
      <c r="NH62" s="25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8"/>
      <c r="B63" s="23"/>
      <c r="C63" s="24"/>
      <c r="D63" s="24"/>
      <c r="E63" s="24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4"/>
      <c r="NF63" s="24"/>
      <c r="NG63" s="24"/>
      <c r="NH63" s="25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37" t="s">
        <v>148</v>
      </c>
      <c r="NK68" s="138"/>
      <c r="NL68" s="138"/>
      <c r="NM68" s="138"/>
      <c r="NN68" s="138"/>
      <c r="NO68" s="138"/>
      <c r="NP68" s="138"/>
      <c r="NQ68" s="138"/>
      <c r="NR68" s="138"/>
      <c r="NS68" s="138"/>
      <c r="NT68" s="138"/>
      <c r="NU68" s="138"/>
      <c r="NV68" s="138"/>
      <c r="NW68" s="138"/>
      <c r="NX68" s="13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37"/>
      <c r="NK70" s="138"/>
      <c r="NL70" s="138"/>
      <c r="NM70" s="138"/>
      <c r="NN70" s="138"/>
      <c r="NO70" s="138"/>
      <c r="NP70" s="138"/>
      <c r="NQ70" s="138"/>
      <c r="NR70" s="138"/>
      <c r="NS70" s="138"/>
      <c r="NT70" s="138"/>
      <c r="NU70" s="138"/>
      <c r="NV70" s="138"/>
      <c r="NW70" s="138"/>
      <c r="NX70" s="13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37"/>
      <c r="NK71" s="138"/>
      <c r="NL71" s="138"/>
      <c r="NM71" s="138"/>
      <c r="NN71" s="138"/>
      <c r="NO71" s="138"/>
      <c r="NP71" s="138"/>
      <c r="NQ71" s="138"/>
      <c r="NR71" s="138"/>
      <c r="NS71" s="138"/>
      <c r="NT71" s="138"/>
      <c r="NU71" s="138"/>
      <c r="NV71" s="138"/>
      <c r="NW71" s="138"/>
      <c r="NX71" s="13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37"/>
      <c r="NK72" s="138"/>
      <c r="NL72" s="138"/>
      <c r="NM72" s="138"/>
      <c r="NN72" s="138"/>
      <c r="NO72" s="138"/>
      <c r="NP72" s="138"/>
      <c r="NQ72" s="138"/>
      <c r="NR72" s="138"/>
      <c r="NS72" s="138"/>
      <c r="NT72" s="138"/>
      <c r="NU72" s="138"/>
      <c r="NV72" s="138"/>
      <c r="NW72" s="138"/>
      <c r="NX72" s="13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37"/>
      <c r="NK73" s="138"/>
      <c r="NL73" s="138"/>
      <c r="NM73" s="138"/>
      <c r="NN73" s="138"/>
      <c r="NO73" s="138"/>
      <c r="NP73" s="138"/>
      <c r="NQ73" s="138"/>
      <c r="NR73" s="138"/>
      <c r="NS73" s="138"/>
      <c r="NT73" s="138"/>
      <c r="NU73" s="138"/>
      <c r="NV73" s="138"/>
      <c r="NW73" s="138"/>
      <c r="NX73" s="13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37"/>
      <c r="NK74" s="138"/>
      <c r="NL74" s="138"/>
      <c r="NM74" s="138"/>
      <c r="NN74" s="138"/>
      <c r="NO74" s="138"/>
      <c r="NP74" s="138"/>
      <c r="NQ74" s="138"/>
      <c r="NR74" s="138"/>
      <c r="NS74" s="138"/>
      <c r="NT74" s="138"/>
      <c r="NU74" s="138"/>
      <c r="NV74" s="138"/>
      <c r="NW74" s="138"/>
      <c r="NX74" s="13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37"/>
      <c r="NK75" s="138"/>
      <c r="NL75" s="138"/>
      <c r="NM75" s="138"/>
      <c r="NN75" s="138"/>
      <c r="NO75" s="138"/>
      <c r="NP75" s="138"/>
      <c r="NQ75" s="138"/>
      <c r="NR75" s="138"/>
      <c r="NS75" s="138"/>
      <c r="NT75" s="138"/>
      <c r="NU75" s="138"/>
      <c r="NV75" s="138"/>
      <c r="NW75" s="138"/>
      <c r="NX75" s="13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37"/>
      <c r="NK76" s="138"/>
      <c r="NL76" s="138"/>
      <c r="NM76" s="138"/>
      <c r="NN76" s="138"/>
      <c r="NO76" s="138"/>
      <c r="NP76" s="138"/>
      <c r="NQ76" s="138"/>
      <c r="NR76" s="138"/>
      <c r="NS76" s="138"/>
      <c r="NT76" s="138"/>
      <c r="NU76" s="138"/>
      <c r="NV76" s="138"/>
      <c r="NW76" s="138"/>
      <c r="NX76" s="13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37"/>
      <c r="NK77" s="138"/>
      <c r="NL77" s="138"/>
      <c r="NM77" s="138"/>
      <c r="NN77" s="138"/>
      <c r="NO77" s="138"/>
      <c r="NP77" s="138"/>
      <c r="NQ77" s="138"/>
      <c r="NR77" s="138"/>
      <c r="NS77" s="138"/>
      <c r="NT77" s="138"/>
      <c r="NU77" s="138"/>
      <c r="NV77" s="138"/>
      <c r="NW77" s="138"/>
      <c r="NX77" s="13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6">
        <f>データ!$B$11</f>
        <v>40909</v>
      </c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>
        <f>データ!$C$11</f>
        <v>41275</v>
      </c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>
        <f>データ!$D$11</f>
        <v>41640</v>
      </c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>
        <f>データ!$E$11</f>
        <v>42005</v>
      </c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136"/>
      <c r="CR78" s="136"/>
      <c r="CS78" s="136">
        <f>データ!$F$11</f>
        <v>42370</v>
      </c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6">
        <f>データ!$B$11</f>
        <v>40909</v>
      </c>
      <c r="EP78" s="136"/>
      <c r="EQ78" s="136"/>
      <c r="ER78" s="136"/>
      <c r="ES78" s="136"/>
      <c r="ET78" s="136"/>
      <c r="EU78" s="136"/>
      <c r="EV78" s="136"/>
      <c r="EW78" s="136"/>
      <c r="EX78" s="136"/>
      <c r="EY78" s="136"/>
      <c r="EZ78" s="136"/>
      <c r="FA78" s="136"/>
      <c r="FB78" s="136"/>
      <c r="FC78" s="136"/>
      <c r="FD78" s="136"/>
      <c r="FE78" s="136"/>
      <c r="FF78" s="136"/>
      <c r="FG78" s="136"/>
      <c r="FH78" s="136">
        <f>データ!$C$11</f>
        <v>41275</v>
      </c>
      <c r="FI78" s="136"/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6"/>
      <c r="FW78" s="136"/>
      <c r="FX78" s="136"/>
      <c r="FY78" s="136"/>
      <c r="FZ78" s="136"/>
      <c r="GA78" s="136">
        <f>データ!$D$11</f>
        <v>41640</v>
      </c>
      <c r="GB78" s="136"/>
      <c r="GC78" s="136"/>
      <c r="GD78" s="136"/>
      <c r="GE78" s="136"/>
      <c r="GF78" s="136"/>
      <c r="GG78" s="136"/>
      <c r="GH78" s="136"/>
      <c r="GI78" s="136"/>
      <c r="GJ78" s="136"/>
      <c r="GK78" s="136"/>
      <c r="GL78" s="136"/>
      <c r="GM78" s="136"/>
      <c r="GN78" s="136"/>
      <c r="GO78" s="136"/>
      <c r="GP78" s="136"/>
      <c r="GQ78" s="136"/>
      <c r="GR78" s="136"/>
      <c r="GS78" s="136"/>
      <c r="GT78" s="136">
        <f>データ!$E$11</f>
        <v>42005</v>
      </c>
      <c r="GU78" s="136"/>
      <c r="GV78" s="136"/>
      <c r="GW78" s="136"/>
      <c r="GX78" s="136"/>
      <c r="GY78" s="136"/>
      <c r="GZ78" s="136"/>
      <c r="HA78" s="136"/>
      <c r="HB78" s="136"/>
      <c r="HC78" s="136"/>
      <c r="HD78" s="136"/>
      <c r="HE78" s="136"/>
      <c r="HF78" s="136"/>
      <c r="HG78" s="136"/>
      <c r="HH78" s="136"/>
      <c r="HI78" s="136"/>
      <c r="HJ78" s="136"/>
      <c r="HK78" s="136"/>
      <c r="HL78" s="136"/>
      <c r="HM78" s="136">
        <f>データ!$F$11</f>
        <v>42370</v>
      </c>
      <c r="HN78" s="136"/>
      <c r="HO78" s="136"/>
      <c r="HP78" s="136"/>
      <c r="HQ78" s="136"/>
      <c r="HR78" s="136"/>
      <c r="HS78" s="136"/>
      <c r="HT78" s="136"/>
      <c r="HU78" s="136"/>
      <c r="HV78" s="136"/>
      <c r="HW78" s="136"/>
      <c r="HX78" s="136"/>
      <c r="HY78" s="136"/>
      <c r="HZ78" s="136"/>
      <c r="IA78" s="136"/>
      <c r="IB78" s="136"/>
      <c r="IC78" s="136"/>
      <c r="ID78" s="136"/>
      <c r="IE78" s="136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6">
        <f>データ!$B$11</f>
        <v>40909</v>
      </c>
      <c r="JK78" s="136"/>
      <c r="JL78" s="136"/>
      <c r="JM78" s="136"/>
      <c r="JN78" s="136"/>
      <c r="JO78" s="136"/>
      <c r="JP78" s="136"/>
      <c r="JQ78" s="136"/>
      <c r="JR78" s="136"/>
      <c r="JS78" s="136"/>
      <c r="JT78" s="136"/>
      <c r="JU78" s="136"/>
      <c r="JV78" s="136"/>
      <c r="JW78" s="136"/>
      <c r="JX78" s="136"/>
      <c r="JY78" s="136"/>
      <c r="JZ78" s="136"/>
      <c r="KA78" s="136"/>
      <c r="KB78" s="136"/>
      <c r="KC78" s="136">
        <f>データ!$C$11</f>
        <v>41275</v>
      </c>
      <c r="KD78" s="136"/>
      <c r="KE78" s="136"/>
      <c r="KF78" s="136"/>
      <c r="KG78" s="136"/>
      <c r="KH78" s="136"/>
      <c r="KI78" s="136"/>
      <c r="KJ78" s="136"/>
      <c r="KK78" s="136"/>
      <c r="KL78" s="136"/>
      <c r="KM78" s="136"/>
      <c r="KN78" s="136"/>
      <c r="KO78" s="136"/>
      <c r="KP78" s="136"/>
      <c r="KQ78" s="136"/>
      <c r="KR78" s="136"/>
      <c r="KS78" s="136"/>
      <c r="KT78" s="136"/>
      <c r="KU78" s="136"/>
      <c r="KV78" s="136">
        <f>データ!$D$11</f>
        <v>41640</v>
      </c>
      <c r="KW78" s="136"/>
      <c r="KX78" s="136"/>
      <c r="KY78" s="136"/>
      <c r="KZ78" s="136"/>
      <c r="LA78" s="136"/>
      <c r="LB78" s="136"/>
      <c r="LC78" s="136"/>
      <c r="LD78" s="136"/>
      <c r="LE78" s="136"/>
      <c r="LF78" s="136"/>
      <c r="LG78" s="136"/>
      <c r="LH78" s="136"/>
      <c r="LI78" s="136"/>
      <c r="LJ78" s="136"/>
      <c r="LK78" s="136"/>
      <c r="LL78" s="136"/>
      <c r="LM78" s="136"/>
      <c r="LN78" s="136"/>
      <c r="LO78" s="136">
        <f>データ!$E$11</f>
        <v>42005</v>
      </c>
      <c r="LP78" s="136"/>
      <c r="LQ78" s="136"/>
      <c r="LR78" s="136"/>
      <c r="LS78" s="136"/>
      <c r="LT78" s="136"/>
      <c r="LU78" s="136"/>
      <c r="LV78" s="136"/>
      <c r="LW78" s="136"/>
      <c r="LX78" s="136"/>
      <c r="LY78" s="136"/>
      <c r="LZ78" s="136"/>
      <c r="MA78" s="136"/>
      <c r="MB78" s="136"/>
      <c r="MC78" s="136"/>
      <c r="MD78" s="136"/>
      <c r="ME78" s="136"/>
      <c r="MF78" s="136"/>
      <c r="MG78" s="136"/>
      <c r="MH78" s="136">
        <f>データ!$F$11</f>
        <v>42370</v>
      </c>
      <c r="MI78" s="136"/>
      <c r="MJ78" s="136"/>
      <c r="MK78" s="136"/>
      <c r="ML78" s="136"/>
      <c r="MM78" s="136"/>
      <c r="MN78" s="136"/>
      <c r="MO78" s="136"/>
      <c r="MP78" s="136"/>
      <c r="MQ78" s="136"/>
      <c r="MR78" s="136"/>
      <c r="MS78" s="136"/>
      <c r="MT78" s="136"/>
      <c r="MU78" s="136"/>
      <c r="MV78" s="136"/>
      <c r="MW78" s="136"/>
      <c r="MX78" s="136"/>
      <c r="MY78" s="136"/>
      <c r="MZ78" s="136"/>
      <c r="NA78" s="6"/>
      <c r="NB78" s="6"/>
      <c r="NC78" s="6"/>
      <c r="ND78" s="6"/>
      <c r="NE78" s="6"/>
      <c r="NF78" s="6"/>
      <c r="NG78" s="39"/>
      <c r="NH78" s="28"/>
      <c r="NI78" s="2"/>
      <c r="NJ78" s="137"/>
      <c r="NK78" s="138"/>
      <c r="NL78" s="138"/>
      <c r="NM78" s="138"/>
      <c r="NN78" s="138"/>
      <c r="NO78" s="138"/>
      <c r="NP78" s="138"/>
      <c r="NQ78" s="138"/>
      <c r="NR78" s="138"/>
      <c r="NS78" s="138"/>
      <c r="NT78" s="138"/>
      <c r="NU78" s="138"/>
      <c r="NV78" s="138"/>
      <c r="NW78" s="138"/>
      <c r="NX78" s="13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45" t="s">
        <v>37</v>
      </c>
      <c r="K79" s="146"/>
      <c r="L79" s="146"/>
      <c r="M79" s="146"/>
      <c r="N79" s="146"/>
      <c r="O79" s="146"/>
      <c r="P79" s="146"/>
      <c r="Q79" s="146"/>
      <c r="R79" s="146"/>
      <c r="S79" s="146"/>
      <c r="T79" s="147"/>
      <c r="U79" s="148">
        <f>データ!DR7</f>
        <v>36.700000000000003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>
        <f>データ!DS7</f>
        <v>42.2</v>
      </c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>
        <f>データ!DT7</f>
        <v>46.8</v>
      </c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>
        <f>データ!DU7</f>
        <v>52</v>
      </c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>
        <f>データ!DV7</f>
        <v>55</v>
      </c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5" t="s">
        <v>37</v>
      </c>
      <c r="EE79" s="146"/>
      <c r="EF79" s="146"/>
      <c r="EG79" s="146"/>
      <c r="EH79" s="146"/>
      <c r="EI79" s="146"/>
      <c r="EJ79" s="146"/>
      <c r="EK79" s="146"/>
      <c r="EL79" s="146"/>
      <c r="EM79" s="146"/>
      <c r="EN79" s="147"/>
      <c r="EO79" s="148">
        <f>データ!EC7</f>
        <v>40.700000000000003</v>
      </c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>
        <f>データ!ED7</f>
        <v>49.5</v>
      </c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>
        <f>データ!EE7</f>
        <v>58.6</v>
      </c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>
        <f>データ!EF7</f>
        <v>66.7</v>
      </c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>
        <f>データ!EG7</f>
        <v>73.400000000000006</v>
      </c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  <c r="IE79" s="14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5" t="s">
        <v>37</v>
      </c>
      <c r="IZ79" s="146"/>
      <c r="JA79" s="146"/>
      <c r="JB79" s="146"/>
      <c r="JC79" s="146"/>
      <c r="JD79" s="146"/>
      <c r="JE79" s="146"/>
      <c r="JF79" s="146"/>
      <c r="JG79" s="146"/>
      <c r="JH79" s="146"/>
      <c r="JI79" s="147"/>
      <c r="JJ79" s="143">
        <f>データ!EN7</f>
        <v>36607953</v>
      </c>
      <c r="JK79" s="143"/>
      <c r="JL79" s="143"/>
      <c r="JM79" s="143"/>
      <c r="JN79" s="143"/>
      <c r="JO79" s="143"/>
      <c r="JP79" s="143"/>
      <c r="JQ79" s="143"/>
      <c r="JR79" s="143"/>
      <c r="JS79" s="143"/>
      <c r="JT79" s="143"/>
      <c r="JU79" s="143"/>
      <c r="JV79" s="143"/>
      <c r="JW79" s="143"/>
      <c r="JX79" s="143"/>
      <c r="JY79" s="143"/>
      <c r="JZ79" s="143"/>
      <c r="KA79" s="143"/>
      <c r="KB79" s="143"/>
      <c r="KC79" s="143">
        <f>データ!EO7</f>
        <v>37894182</v>
      </c>
      <c r="KD79" s="143"/>
      <c r="KE79" s="143"/>
      <c r="KF79" s="143"/>
      <c r="KG79" s="143"/>
      <c r="KH79" s="143"/>
      <c r="KI79" s="143"/>
      <c r="KJ79" s="143"/>
      <c r="KK79" s="143"/>
      <c r="KL79" s="143"/>
      <c r="KM79" s="143"/>
      <c r="KN79" s="143"/>
      <c r="KO79" s="143"/>
      <c r="KP79" s="143"/>
      <c r="KQ79" s="143"/>
      <c r="KR79" s="143"/>
      <c r="KS79" s="143"/>
      <c r="KT79" s="143"/>
      <c r="KU79" s="143"/>
      <c r="KV79" s="143">
        <f>データ!EP7</f>
        <v>40200167</v>
      </c>
      <c r="KW79" s="143"/>
      <c r="KX79" s="143"/>
      <c r="KY79" s="143"/>
      <c r="KZ79" s="143"/>
      <c r="LA79" s="143"/>
      <c r="LB79" s="143"/>
      <c r="LC79" s="143"/>
      <c r="LD79" s="143"/>
      <c r="LE79" s="143"/>
      <c r="LF79" s="143"/>
      <c r="LG79" s="143"/>
      <c r="LH79" s="143"/>
      <c r="LI79" s="143"/>
      <c r="LJ79" s="143"/>
      <c r="LK79" s="143"/>
      <c r="LL79" s="143"/>
      <c r="LM79" s="143"/>
      <c r="LN79" s="143"/>
      <c r="LO79" s="143">
        <f>データ!EQ7</f>
        <v>40565329</v>
      </c>
      <c r="LP79" s="143"/>
      <c r="LQ79" s="143"/>
      <c r="LR79" s="143"/>
      <c r="LS79" s="143"/>
      <c r="LT79" s="143"/>
      <c r="LU79" s="143"/>
      <c r="LV79" s="143"/>
      <c r="LW79" s="143"/>
      <c r="LX79" s="143"/>
      <c r="LY79" s="143"/>
      <c r="LZ79" s="143"/>
      <c r="MA79" s="143"/>
      <c r="MB79" s="143"/>
      <c r="MC79" s="143"/>
      <c r="MD79" s="143"/>
      <c r="ME79" s="143"/>
      <c r="MF79" s="143"/>
      <c r="MG79" s="143"/>
      <c r="MH79" s="143">
        <f>データ!ER7</f>
        <v>42402470</v>
      </c>
      <c r="MI79" s="143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3"/>
      <c r="MW79" s="143"/>
      <c r="MX79" s="143"/>
      <c r="MY79" s="143"/>
      <c r="MZ79" s="143"/>
      <c r="NA79" s="6"/>
      <c r="NB79" s="6"/>
      <c r="NC79" s="6"/>
      <c r="ND79" s="6"/>
      <c r="NE79" s="6"/>
      <c r="NF79" s="6"/>
      <c r="NG79" s="39"/>
      <c r="NH79" s="28"/>
      <c r="NI79" s="2"/>
      <c r="NJ79" s="137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8"/>
      <c r="NX79" s="13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45" t="s">
        <v>38</v>
      </c>
      <c r="K80" s="146"/>
      <c r="L80" s="146"/>
      <c r="M80" s="146"/>
      <c r="N80" s="146"/>
      <c r="O80" s="146"/>
      <c r="P80" s="146"/>
      <c r="Q80" s="146"/>
      <c r="R80" s="146"/>
      <c r="S80" s="146"/>
      <c r="T80" s="147"/>
      <c r="U80" s="148">
        <f>データ!DW7</f>
        <v>46.4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>
        <f>データ!DX7</f>
        <v>45.9</v>
      </c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>
        <f>データ!DY7</f>
        <v>50.7</v>
      </c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>
        <f>データ!DZ7</f>
        <v>51.3</v>
      </c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>
        <f>データ!EA7</f>
        <v>51.2</v>
      </c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5" t="s">
        <v>38</v>
      </c>
      <c r="EE80" s="146"/>
      <c r="EF80" s="146"/>
      <c r="EG80" s="146"/>
      <c r="EH80" s="146"/>
      <c r="EI80" s="146"/>
      <c r="EJ80" s="146"/>
      <c r="EK80" s="146"/>
      <c r="EL80" s="146"/>
      <c r="EM80" s="146"/>
      <c r="EN80" s="147"/>
      <c r="EO80" s="148">
        <f>データ!EH7</f>
        <v>59.7</v>
      </c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>
        <f>データ!EI7</f>
        <v>56.6</v>
      </c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>
        <f>データ!EJ7</f>
        <v>62.6</v>
      </c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>
        <f>データ!EK7</f>
        <v>64.099999999999994</v>
      </c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>
        <f>データ!EL7</f>
        <v>64.3</v>
      </c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5" t="s">
        <v>38</v>
      </c>
      <c r="IZ80" s="146"/>
      <c r="JA80" s="146"/>
      <c r="JB80" s="146"/>
      <c r="JC80" s="146"/>
      <c r="JD80" s="146"/>
      <c r="JE80" s="146"/>
      <c r="JF80" s="146"/>
      <c r="JG80" s="146"/>
      <c r="JH80" s="146"/>
      <c r="JI80" s="147"/>
      <c r="JJ80" s="143">
        <f>データ!ES7</f>
        <v>48095074</v>
      </c>
      <c r="JK80" s="143"/>
      <c r="JL80" s="143"/>
      <c r="JM80" s="143"/>
      <c r="JN80" s="143"/>
      <c r="JO80" s="143"/>
      <c r="JP80" s="143"/>
      <c r="JQ80" s="143"/>
      <c r="JR80" s="143"/>
      <c r="JS80" s="143"/>
      <c r="JT80" s="143"/>
      <c r="JU80" s="143"/>
      <c r="JV80" s="143"/>
      <c r="JW80" s="143"/>
      <c r="JX80" s="143"/>
      <c r="JY80" s="143"/>
      <c r="JZ80" s="143"/>
      <c r="KA80" s="143"/>
      <c r="KB80" s="143"/>
      <c r="KC80" s="143">
        <f>データ!ET7</f>
        <v>50135188</v>
      </c>
      <c r="KD80" s="143"/>
      <c r="KE80" s="143"/>
      <c r="KF80" s="143"/>
      <c r="KG80" s="143"/>
      <c r="KH80" s="143"/>
      <c r="KI80" s="143"/>
      <c r="KJ80" s="143"/>
      <c r="KK80" s="143"/>
      <c r="KL80" s="143"/>
      <c r="KM80" s="143"/>
      <c r="KN80" s="143"/>
      <c r="KO80" s="143"/>
      <c r="KP80" s="143"/>
      <c r="KQ80" s="143"/>
      <c r="KR80" s="143"/>
      <c r="KS80" s="143"/>
      <c r="KT80" s="143"/>
      <c r="KU80" s="143"/>
      <c r="KV80" s="143">
        <f>データ!EU7</f>
        <v>50543381</v>
      </c>
      <c r="KW80" s="143"/>
      <c r="KX80" s="143"/>
      <c r="KY80" s="143"/>
      <c r="KZ80" s="143"/>
      <c r="LA80" s="143"/>
      <c r="LB80" s="143"/>
      <c r="LC80" s="143"/>
      <c r="LD80" s="143"/>
      <c r="LE80" s="143"/>
      <c r="LF80" s="143"/>
      <c r="LG80" s="143"/>
      <c r="LH80" s="143"/>
      <c r="LI80" s="143"/>
      <c r="LJ80" s="143"/>
      <c r="LK80" s="143"/>
      <c r="LL80" s="143"/>
      <c r="LM80" s="143"/>
      <c r="LN80" s="143"/>
      <c r="LO80" s="143">
        <f>データ!EV7</f>
        <v>51238617</v>
      </c>
      <c r="LP80" s="143"/>
      <c r="LQ80" s="143"/>
      <c r="LR80" s="143"/>
      <c r="LS80" s="143"/>
      <c r="LT80" s="143"/>
      <c r="LU80" s="143"/>
      <c r="LV80" s="143"/>
      <c r="LW80" s="143"/>
      <c r="LX80" s="143"/>
      <c r="LY80" s="143"/>
      <c r="LZ80" s="143"/>
      <c r="MA80" s="143"/>
      <c r="MB80" s="143"/>
      <c r="MC80" s="143"/>
      <c r="MD80" s="143"/>
      <c r="ME80" s="143"/>
      <c r="MF80" s="143"/>
      <c r="MG80" s="143"/>
      <c r="MH80" s="143">
        <f>データ!EW7</f>
        <v>51669762</v>
      </c>
      <c r="MI80" s="143"/>
      <c r="MJ80" s="143"/>
      <c r="MK80" s="143"/>
      <c r="ML80" s="143"/>
      <c r="MM80" s="143"/>
      <c r="MN80" s="143"/>
      <c r="MO80" s="143"/>
      <c r="MP80" s="143"/>
      <c r="MQ80" s="143"/>
      <c r="MR80" s="143"/>
      <c r="MS80" s="143"/>
      <c r="MT80" s="143"/>
      <c r="MU80" s="143"/>
      <c r="MV80" s="143"/>
      <c r="MW80" s="143"/>
      <c r="MX80" s="143"/>
      <c r="MY80" s="143"/>
      <c r="MZ80" s="143"/>
      <c r="NA80" s="6"/>
      <c r="NB80" s="6"/>
      <c r="NC80" s="6"/>
      <c r="ND80" s="6"/>
      <c r="NE80" s="6"/>
      <c r="NF80" s="6"/>
      <c r="NG80" s="39"/>
      <c r="NH80" s="28"/>
      <c r="NI80" s="2"/>
      <c r="NJ80" s="137"/>
      <c r="NK80" s="138"/>
      <c r="NL80" s="138"/>
      <c r="NM80" s="138"/>
      <c r="NN80" s="138"/>
      <c r="NO80" s="138"/>
      <c r="NP80" s="138"/>
      <c r="NQ80" s="138"/>
      <c r="NR80" s="138"/>
      <c r="NS80" s="138"/>
      <c r="NT80" s="138"/>
      <c r="NU80" s="138"/>
      <c r="NV80" s="138"/>
      <c r="NW80" s="138"/>
      <c r="NX80" s="13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37"/>
      <c r="NK81" s="138"/>
      <c r="NL81" s="138"/>
      <c r="NM81" s="138"/>
      <c r="NN81" s="138"/>
      <c r="NO81" s="138"/>
      <c r="NP81" s="138"/>
      <c r="NQ81" s="138"/>
      <c r="NR81" s="138"/>
      <c r="NS81" s="138"/>
      <c r="NT81" s="138"/>
      <c r="NU81" s="138"/>
      <c r="NV81" s="138"/>
      <c r="NW81" s="138"/>
      <c r="NX81" s="139"/>
    </row>
    <row r="82" spans="1:388" ht="13.5" customHeight="1">
      <c r="A82" s="2"/>
      <c r="B82" s="26"/>
      <c r="C82" s="27"/>
      <c r="D82" s="6"/>
      <c r="E82" s="6"/>
      <c r="F82" s="135" t="s">
        <v>50</v>
      </c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44" t="s">
        <v>51</v>
      </c>
      <c r="EA82" s="144"/>
      <c r="EB82" s="144"/>
      <c r="EC82" s="144"/>
      <c r="ED82" s="144"/>
      <c r="EE82" s="144"/>
      <c r="EF82" s="144"/>
      <c r="EG82" s="144"/>
      <c r="EH82" s="144"/>
      <c r="EI82" s="144"/>
      <c r="EJ82" s="144"/>
      <c r="EK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4"/>
      <c r="FF82" s="144"/>
      <c r="FG82" s="144"/>
      <c r="FH82" s="144"/>
      <c r="FI82" s="144"/>
      <c r="FJ82" s="144"/>
      <c r="FK82" s="144"/>
      <c r="FL82" s="144"/>
      <c r="FM82" s="144"/>
      <c r="FN82" s="144"/>
      <c r="FO82" s="144"/>
      <c r="FP82" s="144"/>
      <c r="FQ82" s="144"/>
      <c r="FR82" s="144"/>
      <c r="FS82" s="144"/>
      <c r="FT82" s="144"/>
      <c r="FU82" s="144"/>
      <c r="FV82" s="144"/>
      <c r="FW82" s="144"/>
      <c r="FX82" s="144"/>
      <c r="FY82" s="144"/>
      <c r="FZ82" s="144"/>
      <c r="GA82" s="144"/>
      <c r="GB82" s="144"/>
      <c r="GC82" s="144"/>
      <c r="GD82" s="144"/>
      <c r="GE82" s="144"/>
      <c r="GF82" s="144"/>
      <c r="GG82" s="144"/>
      <c r="GH82" s="144"/>
      <c r="GI82" s="144"/>
      <c r="GJ82" s="144"/>
      <c r="GK82" s="144"/>
      <c r="GL82" s="144"/>
      <c r="GM82" s="144"/>
      <c r="GN82" s="144"/>
      <c r="GO82" s="144"/>
      <c r="GP82" s="144"/>
      <c r="GQ82" s="144"/>
      <c r="GR82" s="144"/>
      <c r="GS82" s="144"/>
      <c r="GT82" s="144"/>
      <c r="GU82" s="144"/>
      <c r="GV82" s="144"/>
      <c r="GW82" s="144"/>
      <c r="GX82" s="144"/>
      <c r="GY82" s="144"/>
      <c r="GZ82" s="144"/>
      <c r="HA82" s="144"/>
      <c r="HB82" s="144"/>
      <c r="HC82" s="144"/>
      <c r="HD82" s="144"/>
      <c r="HE82" s="144"/>
      <c r="HF82" s="144"/>
      <c r="HG82" s="144"/>
      <c r="HH82" s="144"/>
      <c r="HI82" s="144"/>
      <c r="HJ82" s="144"/>
      <c r="HK82" s="144"/>
      <c r="HL82" s="144"/>
      <c r="HM82" s="144"/>
      <c r="HN82" s="144"/>
      <c r="HO82" s="144"/>
      <c r="HP82" s="144"/>
      <c r="HQ82" s="144"/>
      <c r="HR82" s="144"/>
      <c r="HS82" s="144"/>
      <c r="HT82" s="144"/>
      <c r="HU82" s="144"/>
      <c r="HV82" s="144"/>
      <c r="HW82" s="144"/>
      <c r="HX82" s="144"/>
      <c r="HY82" s="144"/>
      <c r="HZ82" s="144"/>
      <c r="IA82" s="144"/>
      <c r="IB82" s="144"/>
      <c r="IC82" s="144"/>
      <c r="ID82" s="144"/>
      <c r="IE82" s="144"/>
      <c r="IF82" s="144"/>
      <c r="IG82" s="144"/>
      <c r="IH82" s="144"/>
      <c r="II82" s="144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35" t="s">
        <v>52</v>
      </c>
      <c r="IV82" s="135"/>
      <c r="IW82" s="135"/>
      <c r="IX82" s="135"/>
      <c r="IY82" s="135"/>
      <c r="IZ82" s="135"/>
      <c r="JA82" s="135"/>
      <c r="JB82" s="135"/>
      <c r="JC82" s="135"/>
      <c r="JD82" s="135"/>
      <c r="JE82" s="135"/>
      <c r="JF82" s="135"/>
      <c r="JG82" s="135"/>
      <c r="JH82" s="135"/>
      <c r="JI82" s="135"/>
      <c r="JJ82" s="135"/>
      <c r="JK82" s="135"/>
      <c r="JL82" s="135"/>
      <c r="JM82" s="135"/>
      <c r="JN82" s="135"/>
      <c r="JO82" s="135"/>
      <c r="JP82" s="135"/>
      <c r="JQ82" s="135"/>
      <c r="JR82" s="135"/>
      <c r="JS82" s="135"/>
      <c r="JT82" s="135"/>
      <c r="JU82" s="135"/>
      <c r="JV82" s="135"/>
      <c r="JW82" s="135"/>
      <c r="JX82" s="135"/>
      <c r="JY82" s="135"/>
      <c r="JZ82" s="135"/>
      <c r="KA82" s="135"/>
      <c r="KB82" s="135"/>
      <c r="KC82" s="135"/>
      <c r="KD82" s="135"/>
      <c r="KE82" s="135"/>
      <c r="KF82" s="135"/>
      <c r="KG82" s="135"/>
      <c r="KH82" s="135"/>
      <c r="KI82" s="135"/>
      <c r="KJ82" s="135"/>
      <c r="KK82" s="135"/>
      <c r="KL82" s="135"/>
      <c r="KM82" s="135"/>
      <c r="KN82" s="135"/>
      <c r="KO82" s="135"/>
      <c r="KP82" s="135"/>
      <c r="KQ82" s="135"/>
      <c r="KR82" s="135"/>
      <c r="KS82" s="135"/>
      <c r="KT82" s="135"/>
      <c r="KU82" s="135"/>
      <c r="KV82" s="135"/>
      <c r="KW82" s="135"/>
      <c r="KX82" s="135"/>
      <c r="KY82" s="135"/>
      <c r="KZ82" s="135"/>
      <c r="LA82" s="135"/>
      <c r="LB82" s="135"/>
      <c r="LC82" s="135"/>
      <c r="LD82" s="135"/>
      <c r="LE82" s="135"/>
      <c r="LF82" s="135"/>
      <c r="LG82" s="135"/>
      <c r="LH82" s="135"/>
      <c r="LI82" s="135"/>
      <c r="LJ82" s="135"/>
      <c r="LK82" s="135"/>
      <c r="LL82" s="135"/>
      <c r="LM82" s="135"/>
      <c r="LN82" s="135"/>
      <c r="LO82" s="135"/>
      <c r="LP82" s="135"/>
      <c r="LQ82" s="135"/>
      <c r="LR82" s="135"/>
      <c r="LS82" s="135"/>
      <c r="LT82" s="135"/>
      <c r="LU82" s="135"/>
      <c r="LV82" s="135"/>
      <c r="LW82" s="135"/>
      <c r="LX82" s="135"/>
      <c r="LY82" s="135"/>
      <c r="LZ82" s="135"/>
      <c r="MA82" s="135"/>
      <c r="MB82" s="135"/>
      <c r="MC82" s="135"/>
      <c r="MD82" s="135"/>
      <c r="ME82" s="135"/>
      <c r="MF82" s="135"/>
      <c r="MG82" s="135"/>
      <c r="MH82" s="135"/>
      <c r="MI82" s="135"/>
      <c r="MJ82" s="135"/>
      <c r="MK82" s="135"/>
      <c r="ML82" s="135"/>
      <c r="MM82" s="135"/>
      <c r="MN82" s="135"/>
      <c r="MO82" s="135"/>
      <c r="MP82" s="135"/>
      <c r="MQ82" s="135"/>
      <c r="MR82" s="135"/>
      <c r="MS82" s="135"/>
      <c r="MT82" s="135"/>
      <c r="MU82" s="135"/>
      <c r="MV82" s="135"/>
      <c r="MW82" s="135"/>
      <c r="MX82" s="135"/>
      <c r="MY82" s="135"/>
      <c r="MZ82" s="135"/>
      <c r="NA82" s="135"/>
      <c r="NB82" s="135"/>
      <c r="NC82" s="135"/>
      <c r="ND82" s="135"/>
      <c r="NE82" s="27"/>
      <c r="NF82" s="27"/>
      <c r="NG82" s="27"/>
      <c r="NH82" s="28"/>
      <c r="NI82" s="2"/>
      <c r="NJ82" s="137"/>
      <c r="NK82" s="138"/>
      <c r="NL82" s="138"/>
      <c r="NM82" s="138"/>
      <c r="NN82" s="138"/>
      <c r="NO82" s="138"/>
      <c r="NP82" s="138"/>
      <c r="NQ82" s="138"/>
      <c r="NR82" s="138"/>
      <c r="NS82" s="138"/>
      <c r="NT82" s="138"/>
      <c r="NU82" s="138"/>
      <c r="NV82" s="138"/>
      <c r="NW82" s="138"/>
      <c r="NX82" s="139"/>
    </row>
    <row r="83" spans="1:388" ht="13.5" customHeight="1">
      <c r="A83" s="2"/>
      <c r="B83" s="26"/>
      <c r="C83" s="27"/>
      <c r="D83" s="6"/>
      <c r="E83" s="6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4"/>
      <c r="FF83" s="144"/>
      <c r="FG83" s="144"/>
      <c r="FH83" s="144"/>
      <c r="FI83" s="144"/>
      <c r="FJ83" s="144"/>
      <c r="FK83" s="144"/>
      <c r="FL83" s="144"/>
      <c r="FM83" s="144"/>
      <c r="FN83" s="144"/>
      <c r="FO83" s="144"/>
      <c r="FP83" s="144"/>
      <c r="FQ83" s="144"/>
      <c r="FR83" s="144"/>
      <c r="FS83" s="144"/>
      <c r="FT83" s="144"/>
      <c r="FU83" s="144"/>
      <c r="FV83" s="144"/>
      <c r="FW83" s="144"/>
      <c r="FX83" s="144"/>
      <c r="FY83" s="144"/>
      <c r="FZ83" s="144"/>
      <c r="GA83" s="144"/>
      <c r="GB83" s="144"/>
      <c r="GC83" s="144"/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  <c r="GN83" s="144"/>
      <c r="GO83" s="144"/>
      <c r="GP83" s="144"/>
      <c r="GQ83" s="144"/>
      <c r="GR83" s="144"/>
      <c r="GS83" s="144"/>
      <c r="GT83" s="144"/>
      <c r="GU83" s="144"/>
      <c r="GV83" s="144"/>
      <c r="GW83" s="144"/>
      <c r="GX83" s="144"/>
      <c r="GY83" s="144"/>
      <c r="GZ83" s="144"/>
      <c r="HA83" s="144"/>
      <c r="HB83" s="144"/>
      <c r="HC83" s="144"/>
      <c r="HD83" s="144"/>
      <c r="HE83" s="144"/>
      <c r="HF83" s="144"/>
      <c r="HG83" s="144"/>
      <c r="HH83" s="144"/>
      <c r="HI83" s="144"/>
      <c r="HJ83" s="144"/>
      <c r="HK83" s="144"/>
      <c r="HL83" s="144"/>
      <c r="HM83" s="144"/>
      <c r="HN83" s="144"/>
      <c r="HO83" s="144"/>
      <c r="HP83" s="144"/>
      <c r="HQ83" s="144"/>
      <c r="HR83" s="144"/>
      <c r="HS83" s="144"/>
      <c r="HT83" s="144"/>
      <c r="HU83" s="144"/>
      <c r="HV83" s="144"/>
      <c r="HW83" s="144"/>
      <c r="HX83" s="144"/>
      <c r="HY83" s="144"/>
      <c r="HZ83" s="144"/>
      <c r="IA83" s="144"/>
      <c r="IB83" s="144"/>
      <c r="IC83" s="144"/>
      <c r="ID83" s="144"/>
      <c r="IE83" s="144"/>
      <c r="IF83" s="144"/>
      <c r="IG83" s="144"/>
      <c r="IH83" s="144"/>
      <c r="II83" s="144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35"/>
      <c r="IV83" s="135"/>
      <c r="IW83" s="135"/>
      <c r="IX83" s="135"/>
      <c r="IY83" s="135"/>
      <c r="IZ83" s="135"/>
      <c r="JA83" s="135"/>
      <c r="JB83" s="135"/>
      <c r="JC83" s="135"/>
      <c r="JD83" s="135"/>
      <c r="JE83" s="135"/>
      <c r="JF83" s="135"/>
      <c r="JG83" s="135"/>
      <c r="JH83" s="135"/>
      <c r="JI83" s="135"/>
      <c r="JJ83" s="135"/>
      <c r="JK83" s="135"/>
      <c r="JL83" s="135"/>
      <c r="JM83" s="135"/>
      <c r="JN83" s="135"/>
      <c r="JO83" s="135"/>
      <c r="JP83" s="135"/>
      <c r="JQ83" s="135"/>
      <c r="JR83" s="135"/>
      <c r="JS83" s="135"/>
      <c r="JT83" s="135"/>
      <c r="JU83" s="135"/>
      <c r="JV83" s="135"/>
      <c r="JW83" s="135"/>
      <c r="JX83" s="135"/>
      <c r="JY83" s="135"/>
      <c r="JZ83" s="135"/>
      <c r="KA83" s="135"/>
      <c r="KB83" s="135"/>
      <c r="KC83" s="135"/>
      <c r="KD83" s="135"/>
      <c r="KE83" s="135"/>
      <c r="KF83" s="135"/>
      <c r="KG83" s="135"/>
      <c r="KH83" s="135"/>
      <c r="KI83" s="135"/>
      <c r="KJ83" s="135"/>
      <c r="KK83" s="135"/>
      <c r="KL83" s="135"/>
      <c r="KM83" s="135"/>
      <c r="KN83" s="135"/>
      <c r="KO83" s="135"/>
      <c r="KP83" s="135"/>
      <c r="KQ83" s="135"/>
      <c r="KR83" s="135"/>
      <c r="KS83" s="135"/>
      <c r="KT83" s="135"/>
      <c r="KU83" s="135"/>
      <c r="KV83" s="135"/>
      <c r="KW83" s="135"/>
      <c r="KX83" s="135"/>
      <c r="KY83" s="135"/>
      <c r="KZ83" s="135"/>
      <c r="LA83" s="135"/>
      <c r="LB83" s="135"/>
      <c r="LC83" s="135"/>
      <c r="LD83" s="135"/>
      <c r="LE83" s="135"/>
      <c r="LF83" s="135"/>
      <c r="LG83" s="135"/>
      <c r="LH83" s="135"/>
      <c r="LI83" s="135"/>
      <c r="LJ83" s="135"/>
      <c r="LK83" s="135"/>
      <c r="LL83" s="135"/>
      <c r="LM83" s="135"/>
      <c r="LN83" s="135"/>
      <c r="LO83" s="135"/>
      <c r="LP83" s="135"/>
      <c r="LQ83" s="135"/>
      <c r="LR83" s="135"/>
      <c r="LS83" s="135"/>
      <c r="LT83" s="135"/>
      <c r="LU83" s="135"/>
      <c r="LV83" s="135"/>
      <c r="LW83" s="135"/>
      <c r="LX83" s="135"/>
      <c r="LY83" s="135"/>
      <c r="LZ83" s="135"/>
      <c r="MA83" s="135"/>
      <c r="MB83" s="135"/>
      <c r="MC83" s="135"/>
      <c r="MD83" s="135"/>
      <c r="ME83" s="135"/>
      <c r="MF83" s="135"/>
      <c r="MG83" s="135"/>
      <c r="MH83" s="135"/>
      <c r="MI83" s="135"/>
      <c r="MJ83" s="135"/>
      <c r="MK83" s="135"/>
      <c r="ML83" s="135"/>
      <c r="MM83" s="135"/>
      <c r="MN83" s="135"/>
      <c r="MO83" s="135"/>
      <c r="MP83" s="135"/>
      <c r="MQ83" s="135"/>
      <c r="MR83" s="135"/>
      <c r="MS83" s="135"/>
      <c r="MT83" s="135"/>
      <c r="MU83" s="135"/>
      <c r="MV83" s="135"/>
      <c r="MW83" s="135"/>
      <c r="MX83" s="135"/>
      <c r="MY83" s="135"/>
      <c r="MZ83" s="135"/>
      <c r="NA83" s="135"/>
      <c r="NB83" s="135"/>
      <c r="NC83" s="135"/>
      <c r="ND83" s="135"/>
      <c r="NE83" s="27"/>
      <c r="NF83" s="27"/>
      <c r="NG83" s="27"/>
      <c r="NH83" s="28"/>
      <c r="NI83" s="2"/>
      <c r="NJ83" s="137"/>
      <c r="NK83" s="138"/>
      <c r="NL83" s="138"/>
      <c r="NM83" s="138"/>
      <c r="NN83" s="138"/>
      <c r="NO83" s="138"/>
      <c r="NP83" s="138"/>
      <c r="NQ83" s="138"/>
      <c r="NR83" s="138"/>
      <c r="NS83" s="138"/>
      <c r="NT83" s="138"/>
      <c r="NU83" s="138"/>
      <c r="NV83" s="138"/>
      <c r="NW83" s="138"/>
      <c r="NX83" s="13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0"/>
      <c r="NK84" s="141"/>
      <c r="NL84" s="141"/>
      <c r="NM84" s="141"/>
      <c r="NN84" s="141"/>
      <c r="NO84" s="141"/>
      <c r="NP84" s="141"/>
      <c r="NQ84" s="141"/>
      <c r="NR84" s="141"/>
      <c r="NS84" s="141"/>
      <c r="NT84" s="141"/>
      <c r="NU84" s="141"/>
      <c r="NV84" s="141"/>
      <c r="NW84" s="141"/>
      <c r="NX84" s="14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NJ30:NX46"/>
    <mergeCell ref="LJ33:LX33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LP10:NH10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B9:AT9"/>
    <mergeCell ref="AU9:CM9"/>
    <mergeCell ref="CN9:EF9"/>
    <mergeCell ref="EG9:FY9"/>
    <mergeCell ref="FZ9:HR9"/>
    <mergeCell ref="ID9:JV9"/>
    <mergeCell ref="LP8:NH8"/>
    <mergeCell ref="NJ8:NK8"/>
    <mergeCell ref="NJ10:NK10"/>
    <mergeCell ref="JW9:LO9"/>
    <mergeCell ref="B8:AT8"/>
    <mergeCell ref="AU8:CM8"/>
    <mergeCell ref="CN8:EF8"/>
    <mergeCell ref="EG8:FY8"/>
    <mergeCell ref="FZ8:HR8"/>
    <mergeCell ref="ID8:JV8"/>
    <mergeCell ref="JW8:LO8"/>
    <mergeCell ref="B10:AT10"/>
    <mergeCell ref="AU10:CM10"/>
    <mergeCell ref="CN10:EF10"/>
    <mergeCell ref="EG10:FY10"/>
    <mergeCell ref="FZ10:HR10"/>
    <mergeCell ref="ID10:JV10"/>
    <mergeCell ref="JW10:LO1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75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0" t="s">
        <v>76</v>
      </c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50" t="s">
        <v>77</v>
      </c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54" t="s">
        <v>78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49" t="s">
        <v>79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50" t="s">
        <v>80</v>
      </c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 t="s">
        <v>81</v>
      </c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 t="s">
        <v>82</v>
      </c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54" t="s">
        <v>83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49" t="s">
        <v>84</v>
      </c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 t="s">
        <v>85</v>
      </c>
      <c r="EO4" s="149"/>
      <c r="EP4" s="149"/>
      <c r="EQ4" s="149"/>
      <c r="ER4" s="149"/>
      <c r="ES4" s="149"/>
      <c r="ET4" s="149"/>
      <c r="EU4" s="149"/>
      <c r="EV4" s="149"/>
      <c r="EW4" s="149"/>
      <c r="EX4" s="149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277500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1" t="str">
        <f>IF(H8&lt;&gt;I8,H8,"")&amp;IF(I8&lt;&gt;J8,I8,"")&amp;"　"&amp;J8</f>
        <v>大阪府地方独立行政法人大阪府立病院機構　急性期・総合医療センター</v>
      </c>
      <c r="I6" s="152"/>
      <c r="J6" s="153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直営</v>
      </c>
      <c r="Q6" s="64">
        <f t="shared" ref="Q6:AG6" si="3">Q8</f>
        <v>34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災 地</v>
      </c>
      <c r="U6" s="64" t="str">
        <f>U8</f>
        <v>-</v>
      </c>
      <c r="V6" s="64">
        <f>V8</f>
        <v>65806</v>
      </c>
      <c r="W6" s="63" t="str">
        <f>W8</f>
        <v>非該当</v>
      </c>
      <c r="X6" s="63" t="str">
        <f t="shared" si="3"/>
        <v>７：１</v>
      </c>
      <c r="Y6" s="64">
        <f t="shared" si="3"/>
        <v>734</v>
      </c>
      <c r="Z6" s="64" t="str">
        <f t="shared" si="3"/>
        <v>-</v>
      </c>
      <c r="AA6" s="64" t="str">
        <f t="shared" si="3"/>
        <v>-</v>
      </c>
      <c r="AB6" s="64">
        <f t="shared" si="3"/>
        <v>34</v>
      </c>
      <c r="AC6" s="64" t="str">
        <f t="shared" si="3"/>
        <v>-</v>
      </c>
      <c r="AD6" s="64">
        <f t="shared" si="3"/>
        <v>768</v>
      </c>
      <c r="AE6" s="64">
        <f t="shared" si="3"/>
        <v>734</v>
      </c>
      <c r="AF6" s="64" t="str">
        <f t="shared" si="3"/>
        <v>-</v>
      </c>
      <c r="AG6" s="64">
        <f t="shared" si="3"/>
        <v>734</v>
      </c>
      <c r="AH6" s="65">
        <f>IF(AH8="-",NA(),AH8)</f>
        <v>108.7</v>
      </c>
      <c r="AI6" s="65">
        <f t="shared" ref="AI6:AQ6" si="4">IF(AI8="-",NA(),AI8)</f>
        <v>103.5</v>
      </c>
      <c r="AJ6" s="65">
        <f t="shared" si="4"/>
        <v>101.8</v>
      </c>
      <c r="AK6" s="65">
        <f t="shared" si="4"/>
        <v>104.4</v>
      </c>
      <c r="AL6" s="65">
        <f t="shared" si="4"/>
        <v>101.2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98.5</v>
      </c>
      <c r="AT6" s="65">
        <f t="shared" ref="AT6:BB6" si="5">IF(AT8="-",NA(),AT8)</f>
        <v>95</v>
      </c>
      <c r="AU6" s="65">
        <f t="shared" si="5"/>
        <v>94.8</v>
      </c>
      <c r="AV6" s="65">
        <f t="shared" si="5"/>
        <v>97.2</v>
      </c>
      <c r="AW6" s="65">
        <f t="shared" si="5"/>
        <v>97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94.2</v>
      </c>
      <c r="BP6" s="65">
        <f t="shared" ref="BP6:BX6" si="7">IF(BP8="-",NA(),BP8)</f>
        <v>93.7</v>
      </c>
      <c r="BQ6" s="65">
        <f t="shared" si="7"/>
        <v>93.2</v>
      </c>
      <c r="BR6" s="65">
        <f t="shared" si="7"/>
        <v>95.2</v>
      </c>
      <c r="BS6" s="65">
        <f t="shared" si="7"/>
        <v>91.9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62279</v>
      </c>
      <c r="CA6" s="66">
        <f t="shared" ref="CA6:CI6" si="8">IF(CA8="-",NA(),CA8)</f>
        <v>67094</v>
      </c>
      <c r="CB6" s="66">
        <f t="shared" si="8"/>
        <v>69831</v>
      </c>
      <c r="CC6" s="66">
        <f t="shared" si="8"/>
        <v>71534</v>
      </c>
      <c r="CD6" s="66">
        <f t="shared" si="8"/>
        <v>74480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17696</v>
      </c>
      <c r="CL6" s="66">
        <f t="shared" ref="CL6:CT6" si="9">IF(CL8="-",NA(),CL8)</f>
        <v>18835</v>
      </c>
      <c r="CM6" s="66">
        <f t="shared" si="9"/>
        <v>19003</v>
      </c>
      <c r="CN6" s="66">
        <f t="shared" si="9"/>
        <v>20825</v>
      </c>
      <c r="CO6" s="66">
        <f t="shared" si="9"/>
        <v>22262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43.1</v>
      </c>
      <c r="CW6" s="65">
        <f t="shared" ref="CW6:DE6" si="10">IF(CW8="-",NA(),CW8)</f>
        <v>45.2</v>
      </c>
      <c r="CX6" s="65">
        <f t="shared" si="10"/>
        <v>45</v>
      </c>
      <c r="CY6" s="65">
        <f t="shared" si="10"/>
        <v>43.5</v>
      </c>
      <c r="CZ6" s="65">
        <f t="shared" si="10"/>
        <v>44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25.5</v>
      </c>
      <c r="DH6" s="65">
        <f t="shared" ref="DH6:DP6" si="11">IF(DH8="-",NA(),DH8)</f>
        <v>26.5</v>
      </c>
      <c r="DI6" s="65">
        <f t="shared" si="11"/>
        <v>26.7</v>
      </c>
      <c r="DJ6" s="65">
        <f t="shared" si="11"/>
        <v>27.5</v>
      </c>
      <c r="DK6" s="65">
        <f t="shared" si="11"/>
        <v>29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36.700000000000003</v>
      </c>
      <c r="DS6" s="65">
        <f t="shared" ref="DS6:EA6" si="12">IF(DS8="-",NA(),DS8)</f>
        <v>42.2</v>
      </c>
      <c r="DT6" s="65">
        <f t="shared" si="12"/>
        <v>46.8</v>
      </c>
      <c r="DU6" s="65">
        <f t="shared" si="12"/>
        <v>52</v>
      </c>
      <c r="DV6" s="65">
        <f t="shared" si="12"/>
        <v>55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40.700000000000003</v>
      </c>
      <c r="ED6" s="65">
        <f t="shared" ref="ED6:EL6" si="13">IF(ED8="-",NA(),ED8)</f>
        <v>49.5</v>
      </c>
      <c r="EE6" s="65">
        <f t="shared" si="13"/>
        <v>58.6</v>
      </c>
      <c r="EF6" s="65">
        <f t="shared" si="13"/>
        <v>66.7</v>
      </c>
      <c r="EG6" s="65">
        <f t="shared" si="13"/>
        <v>73.400000000000006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36607953</v>
      </c>
      <c r="EO6" s="66">
        <f t="shared" ref="EO6:EW6" si="14">IF(EO8="-",NA(),EO8)</f>
        <v>37894182</v>
      </c>
      <c r="EP6" s="66">
        <f t="shared" si="14"/>
        <v>40200167</v>
      </c>
      <c r="EQ6" s="66">
        <f t="shared" si="14"/>
        <v>40565329</v>
      </c>
      <c r="ER6" s="66">
        <f t="shared" si="14"/>
        <v>42402470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277500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直営</v>
      </c>
      <c r="Q7" s="64">
        <f t="shared" si="15"/>
        <v>34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災 地</v>
      </c>
      <c r="U7" s="64" t="str">
        <f>U8</f>
        <v>-</v>
      </c>
      <c r="V7" s="64">
        <f>V8</f>
        <v>65806</v>
      </c>
      <c r="W7" s="63" t="str">
        <f>W8</f>
        <v>非該当</v>
      </c>
      <c r="X7" s="63" t="str">
        <f t="shared" si="15"/>
        <v>７：１</v>
      </c>
      <c r="Y7" s="64">
        <f t="shared" si="15"/>
        <v>734</v>
      </c>
      <c r="Z7" s="64" t="str">
        <f t="shared" si="15"/>
        <v>-</v>
      </c>
      <c r="AA7" s="64" t="str">
        <f t="shared" si="15"/>
        <v>-</v>
      </c>
      <c r="AB7" s="64">
        <f t="shared" si="15"/>
        <v>34</v>
      </c>
      <c r="AC7" s="64" t="str">
        <f t="shared" si="15"/>
        <v>-</v>
      </c>
      <c r="AD7" s="64">
        <f t="shared" si="15"/>
        <v>768</v>
      </c>
      <c r="AE7" s="64">
        <f t="shared" si="15"/>
        <v>734</v>
      </c>
      <c r="AF7" s="64" t="str">
        <f t="shared" si="15"/>
        <v>-</v>
      </c>
      <c r="AG7" s="64">
        <f t="shared" si="15"/>
        <v>734</v>
      </c>
      <c r="AH7" s="65">
        <f>AH8</f>
        <v>108.7</v>
      </c>
      <c r="AI7" s="65">
        <f t="shared" ref="AI7:AQ7" si="16">AI8</f>
        <v>103.5</v>
      </c>
      <c r="AJ7" s="65">
        <f t="shared" si="16"/>
        <v>101.8</v>
      </c>
      <c r="AK7" s="65">
        <f t="shared" si="16"/>
        <v>104.4</v>
      </c>
      <c r="AL7" s="65">
        <f t="shared" si="16"/>
        <v>101.2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98.5</v>
      </c>
      <c r="AT7" s="65">
        <f t="shared" ref="AT7:BB7" si="17">AT8</f>
        <v>95</v>
      </c>
      <c r="AU7" s="65">
        <f t="shared" si="17"/>
        <v>94.8</v>
      </c>
      <c r="AV7" s="65">
        <f t="shared" si="17"/>
        <v>97.2</v>
      </c>
      <c r="AW7" s="65">
        <f t="shared" si="17"/>
        <v>97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94.2</v>
      </c>
      <c r="BP7" s="65">
        <f t="shared" ref="BP7:BX7" si="19">BP8</f>
        <v>93.7</v>
      </c>
      <c r="BQ7" s="65">
        <f t="shared" si="19"/>
        <v>93.2</v>
      </c>
      <c r="BR7" s="65">
        <f t="shared" si="19"/>
        <v>95.2</v>
      </c>
      <c r="BS7" s="65">
        <f t="shared" si="19"/>
        <v>91.9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62279</v>
      </c>
      <c r="CA7" s="66">
        <f t="shared" ref="CA7:CI7" si="20">CA8</f>
        <v>67094</v>
      </c>
      <c r="CB7" s="66">
        <f t="shared" si="20"/>
        <v>69831</v>
      </c>
      <c r="CC7" s="66">
        <f t="shared" si="20"/>
        <v>71534</v>
      </c>
      <c r="CD7" s="66">
        <f t="shared" si="20"/>
        <v>74480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17696</v>
      </c>
      <c r="CL7" s="66">
        <f t="shared" ref="CL7:CT7" si="21">CL8</f>
        <v>18835</v>
      </c>
      <c r="CM7" s="66">
        <f t="shared" si="21"/>
        <v>19003</v>
      </c>
      <c r="CN7" s="66">
        <f t="shared" si="21"/>
        <v>20825</v>
      </c>
      <c r="CO7" s="66">
        <f t="shared" si="21"/>
        <v>22262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43.1</v>
      </c>
      <c r="CW7" s="65">
        <f t="shared" ref="CW7:DE7" si="22">CW8</f>
        <v>45.2</v>
      </c>
      <c r="CX7" s="65">
        <f t="shared" si="22"/>
        <v>45</v>
      </c>
      <c r="CY7" s="65">
        <f t="shared" si="22"/>
        <v>43.5</v>
      </c>
      <c r="CZ7" s="65">
        <f t="shared" si="22"/>
        <v>44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25.5</v>
      </c>
      <c r="DH7" s="65">
        <f t="shared" ref="DH7:DP7" si="23">DH8</f>
        <v>26.5</v>
      </c>
      <c r="DI7" s="65">
        <f t="shared" si="23"/>
        <v>26.7</v>
      </c>
      <c r="DJ7" s="65">
        <f t="shared" si="23"/>
        <v>27.5</v>
      </c>
      <c r="DK7" s="65">
        <f t="shared" si="23"/>
        <v>29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36.700000000000003</v>
      </c>
      <c r="DS7" s="65">
        <f t="shared" ref="DS7:EA7" si="24">DS8</f>
        <v>42.2</v>
      </c>
      <c r="DT7" s="65">
        <f t="shared" si="24"/>
        <v>46.8</v>
      </c>
      <c r="DU7" s="65">
        <f t="shared" si="24"/>
        <v>52</v>
      </c>
      <c r="DV7" s="65">
        <f t="shared" si="24"/>
        <v>55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40.700000000000003</v>
      </c>
      <c r="ED7" s="65">
        <f t="shared" ref="ED7:EL7" si="25">ED8</f>
        <v>49.5</v>
      </c>
      <c r="EE7" s="65">
        <f t="shared" si="25"/>
        <v>58.6</v>
      </c>
      <c r="EF7" s="65">
        <f t="shared" si="25"/>
        <v>66.7</v>
      </c>
      <c r="EG7" s="65">
        <f t="shared" si="25"/>
        <v>73.400000000000006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36607953</v>
      </c>
      <c r="EO7" s="66">
        <f t="shared" ref="EO7:EW7" si="26">EO8</f>
        <v>37894182</v>
      </c>
      <c r="EP7" s="66">
        <f t="shared" si="26"/>
        <v>40200167</v>
      </c>
      <c r="EQ7" s="66">
        <f t="shared" si="26"/>
        <v>40565329</v>
      </c>
      <c r="ER7" s="66">
        <f t="shared" si="26"/>
        <v>42402470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277500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34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65806</v>
      </c>
      <c r="W8" s="68" t="s">
        <v>135</v>
      </c>
      <c r="X8" s="70" t="s">
        <v>136</v>
      </c>
      <c r="Y8" s="69">
        <v>734</v>
      </c>
      <c r="Z8" s="69" t="s">
        <v>134</v>
      </c>
      <c r="AA8" s="69" t="s">
        <v>134</v>
      </c>
      <c r="AB8" s="69">
        <v>34</v>
      </c>
      <c r="AC8" s="69" t="s">
        <v>134</v>
      </c>
      <c r="AD8" s="69">
        <v>768</v>
      </c>
      <c r="AE8" s="69">
        <v>734</v>
      </c>
      <c r="AF8" s="69" t="s">
        <v>134</v>
      </c>
      <c r="AG8" s="69">
        <v>734</v>
      </c>
      <c r="AH8" s="71">
        <v>108.7</v>
      </c>
      <c r="AI8" s="71">
        <v>103.5</v>
      </c>
      <c r="AJ8" s="71">
        <v>101.8</v>
      </c>
      <c r="AK8" s="71">
        <v>104.4</v>
      </c>
      <c r="AL8" s="71">
        <v>101.2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98.5</v>
      </c>
      <c r="AT8" s="71">
        <v>95</v>
      </c>
      <c r="AU8" s="71">
        <v>94.8</v>
      </c>
      <c r="AV8" s="71">
        <v>97.2</v>
      </c>
      <c r="AW8" s="71">
        <v>97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 t="s">
        <v>137</v>
      </c>
      <c r="BE8" s="72" t="s">
        <v>137</v>
      </c>
      <c r="BF8" s="72" t="s">
        <v>137</v>
      </c>
      <c r="BG8" s="72" t="s">
        <v>137</v>
      </c>
      <c r="BH8" s="72" t="s">
        <v>137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94.2</v>
      </c>
      <c r="BP8" s="71">
        <v>93.7</v>
      </c>
      <c r="BQ8" s="71">
        <v>93.2</v>
      </c>
      <c r="BR8" s="71">
        <v>95.2</v>
      </c>
      <c r="BS8" s="71">
        <v>91.9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62279</v>
      </c>
      <c r="CA8" s="72">
        <v>67094</v>
      </c>
      <c r="CB8" s="72">
        <v>69831</v>
      </c>
      <c r="CC8" s="72">
        <v>71534</v>
      </c>
      <c r="CD8" s="72">
        <v>74480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17696</v>
      </c>
      <c r="CL8" s="72">
        <v>18835</v>
      </c>
      <c r="CM8" s="72">
        <v>19003</v>
      </c>
      <c r="CN8" s="72">
        <v>20825</v>
      </c>
      <c r="CO8" s="72">
        <v>22262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43.1</v>
      </c>
      <c r="CW8" s="72">
        <v>45.2</v>
      </c>
      <c r="CX8" s="72">
        <v>45</v>
      </c>
      <c r="CY8" s="72">
        <v>43.5</v>
      </c>
      <c r="CZ8" s="72">
        <v>44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25.5</v>
      </c>
      <c r="DH8" s="72">
        <v>26.5</v>
      </c>
      <c r="DI8" s="72">
        <v>26.7</v>
      </c>
      <c r="DJ8" s="72">
        <v>27.5</v>
      </c>
      <c r="DK8" s="72">
        <v>29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36.700000000000003</v>
      </c>
      <c r="DS8" s="71">
        <v>42.2</v>
      </c>
      <c r="DT8" s="71">
        <v>46.8</v>
      </c>
      <c r="DU8" s="71">
        <v>52</v>
      </c>
      <c r="DV8" s="71">
        <v>55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40.700000000000003</v>
      </c>
      <c r="ED8" s="71">
        <v>49.5</v>
      </c>
      <c r="EE8" s="71">
        <v>58.6</v>
      </c>
      <c r="EF8" s="71">
        <v>66.7</v>
      </c>
      <c r="EG8" s="71">
        <v>73.400000000000006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36607953</v>
      </c>
      <c r="EO8" s="72">
        <v>37894182</v>
      </c>
      <c r="EP8" s="72">
        <v>40200167</v>
      </c>
      <c r="EQ8" s="72">
        <v>40565329</v>
      </c>
      <c r="ER8" s="72">
        <v>42402470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138</v>
      </c>
      <c r="C10" s="77" t="s">
        <v>139</v>
      </c>
      <c r="D10" s="77" t="s">
        <v>140</v>
      </c>
      <c r="E10" s="77" t="s">
        <v>141</v>
      </c>
      <c r="F10" s="77" t="s">
        <v>142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143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HOSTNAME</cp:lastModifiedBy>
  <cp:lastPrinted>2018-10-10T11:30:43Z</cp:lastPrinted>
  <dcterms:created xsi:type="dcterms:W3CDTF">2018-06-14T04:23:56Z</dcterms:created>
  <dcterms:modified xsi:type="dcterms:W3CDTF">2018-10-10T11:30:47Z</dcterms:modified>
</cp:coreProperties>
</file>