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0ogjyRk6O+WtPRkxSXL9nKvYvDvqf6vRAzjwPjn3oUqS6hZCI5pt0OuAdYFb/qUjI9KmxDH1Gkl8mF+z4Anbg==" workbookSaltValue="OGW/j9iTKc1wkNPGocQf9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<sst xmlns="http://schemas.openxmlformats.org/spreadsheetml/2006/main" count="232" uniqueCount="119">
  <si>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</si>
  <si>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</si>
  <si>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</si>
  <si>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</si>
  <si>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</si>
  <si>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</si>
  <si>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</si>
  <si>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</si>
  <si>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</si>
  <si>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</si>
  <si>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</si>
  <si>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</si>
  <si>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</si>
  <si>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</si>
  <si>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</si>
  <si>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</si>
  <si>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</si>
  <si>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</si>
  <si>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</si>
  <si>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</si>
  <si>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</si>
  <si>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</si>
  <si>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</si>
  <si>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</si>
  <si>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</si>
  <si>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</si>
  <si>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</si>
  <si>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</si>
  <si>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</si>
  <si>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</si>
  <si>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</si>
  <si>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</si>
  <si>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</si>
  <si>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</si>
  <si>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</si>
  <si>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</si>
  <si>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</si>
  <si>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</si>
  <si>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</si>
  <si>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</si>
  <si>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</si>
  <si>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</si>
  <si>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</si>
  <si>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</si>
  <si>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</si>
  <si>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</si>
  <si>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</si>
  <si>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</si>
  <si>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</si>
  <si>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</si>
  <si>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</si>
  <si>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</si>
  <si>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</si>
  <si>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</si>
  <si>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</si>
  <si>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</si>
  <si>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</si>
  <si>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</si>
  <si>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</si>
  <si>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</si>
  <si>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</si>
  <si>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</si>
  <si>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</si>
  <si>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</si>
  <si>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</si>
  <si>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</si>
  <si>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</si>
  <si>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</si>
  <si>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</si>
  <si>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</si>
  <si>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</si>
  <si>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</si>
  <si>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</si>
  <si>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</si>
  <si>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</si>
  <si>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</si>
  <si>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</si>
  <si>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</si>
  <si>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</si>
  <si>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</si>
  <si>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</si>
  <si>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</si>
  <si>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</si>
  <si>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</si>
  <si>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</si>
  <si>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</si>
  <si>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</si>
  <si>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</si>
  <si>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</si>
  <si>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</si>
  <si>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</si>
  <si>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</si>
  <si>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</si>
  <si>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</si>
  <si>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</si>
  <si>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</si>
  <si>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</si>
  <si>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</si>
  <si>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</si>
  <si>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</si>
  <si>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</si>
  <si>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</si>
  <si>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</si>
  <si>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</si>
  <si>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札幌市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</si>
  <si>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</si>
  <si>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</si>
  <si>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</si>
  <si>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</si>
  <si>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</si>
  <si>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</si>
  <si>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</si>
  <si>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</si>
  <si>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</si>
  <si>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</si>
  <si>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</si>
  <si>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借入の抑制による支払利息の削減等、費用の削減に取り組んできたため、給水原価が類似団体平均と比べて低く、経常収支比率、料金回収率は、類似団体平均よりも高い水準を維持している。加えて、累積欠損金も発生しておらず、経営の健全性・効率性は良好な状態にある。しかし、有形固定資産減価償却率、管路経年化率からは、水道施設の老朽化が進みつつあることが読み取れる。
　近い将来に、人口が減少局面に転じると予測される中、給水収益も減少すると推測される一方で、施設の経年化に伴う大規模更新や耐震化事業の実施による費用の増加が見込まれており、本市の水道事業を取り巻く経営環境は厳しさを増していくが、施設規模の見直しや延命化などの工夫により支出を抑えるとともに、引き続き、収入の確保及び企業債の適正管理に努め、必要な事業を着実に実施しながら、安全安定給水を維持していきたいと考えている。</t>
    <rPh sb="1" eb="3">
      <t>キギョウ</t>
    </rPh>
    <rPh sb="3" eb="4">
      <t>サイ</t>
    </rPh>
    <rPh sb="4" eb="6">
      <t>カリイレ</t>
    </rPh>
    <rPh sb="7" eb="9">
      <t>ヨクセイ</t>
    </rPh>
    <rPh sb="12" eb="14">
      <t>シハライ</t>
    </rPh>
    <rPh sb="14" eb="16">
      <t>リソク</t>
    </rPh>
    <rPh sb="17" eb="19">
      <t>サクゲン</t>
    </rPh>
    <rPh sb="19" eb="20">
      <t>ナド</t>
    </rPh>
    <rPh sb="21" eb="23">
      <t>ヒヨウ</t>
    </rPh>
    <rPh sb="24" eb="26">
      <t>サクゲン</t>
    </rPh>
    <rPh sb="27" eb="28">
      <t>ト</t>
    </rPh>
    <rPh sb="29" eb="30">
      <t>ク</t>
    </rPh>
    <rPh sb="37" eb="39">
      <t>キュウスイ</t>
    </rPh>
    <rPh sb="39" eb="41">
      <t>ゲンカ</t>
    </rPh>
    <rPh sb="42" eb="44">
      <t>ルイジ</t>
    </rPh>
    <rPh sb="44" eb="46">
      <t>ダンタイ</t>
    </rPh>
    <rPh sb="46" eb="48">
      <t>ヘイキン</t>
    </rPh>
    <rPh sb="49" eb="50">
      <t>クラ</t>
    </rPh>
    <rPh sb="52" eb="53">
      <t>ヒク</t>
    </rPh>
    <rPh sb="55" eb="57">
      <t>ケイジョウ</t>
    </rPh>
    <rPh sb="57" eb="59">
      <t>シュウシ</t>
    </rPh>
    <rPh sb="59" eb="61">
      <t>ヒリツ</t>
    </rPh>
    <rPh sb="62" eb="64">
      <t>リョウキン</t>
    </rPh>
    <rPh sb="64" eb="66">
      <t>カイシュウ</t>
    </rPh>
    <rPh sb="66" eb="67">
      <t>リツ</t>
    </rPh>
    <rPh sb="69" eb="71">
      <t>ルイジ</t>
    </rPh>
    <rPh sb="71" eb="73">
      <t>ダンタイ</t>
    </rPh>
    <rPh sb="73" eb="75">
      <t>ヘイキン</t>
    </rPh>
    <rPh sb="78" eb="79">
      <t>タカ</t>
    </rPh>
    <rPh sb="80" eb="82">
      <t>スイジュン</t>
    </rPh>
    <rPh sb="83" eb="85">
      <t>イジ</t>
    </rPh>
    <rPh sb="90" eb="91">
      <t>クワ</t>
    </rPh>
    <rPh sb="94" eb="96">
      <t>ルイセキ</t>
    </rPh>
    <rPh sb="96" eb="99">
      <t>ケッソンキン</t>
    </rPh>
    <rPh sb="100" eb="102">
      <t>ハッセイ</t>
    </rPh>
    <rPh sb="108" eb="110">
      <t>ケイエイ</t>
    </rPh>
    <rPh sb="111" eb="114">
      <t>ケンゼンセイ</t>
    </rPh>
    <rPh sb="115" eb="118">
      <t>コウリツセイ</t>
    </rPh>
    <rPh sb="119" eb="121">
      <t>リョウコウ</t>
    </rPh>
    <rPh sb="122" eb="124">
      <t>ジョウタイ</t>
    </rPh>
    <rPh sb="132" eb="134">
      <t>ユウケイ</t>
    </rPh>
    <rPh sb="134" eb="136">
      <t>コテイ</t>
    </rPh>
    <rPh sb="136" eb="138">
      <t>シサン</t>
    </rPh>
    <rPh sb="138" eb="140">
      <t>ゲンカ</t>
    </rPh>
    <rPh sb="140" eb="142">
      <t>ショウキャク</t>
    </rPh>
    <rPh sb="142" eb="143">
      <t>リツ</t>
    </rPh>
    <rPh sb="144" eb="146">
      <t>カンロ</t>
    </rPh>
    <rPh sb="146" eb="149">
      <t>ケイネンカ</t>
    </rPh>
    <rPh sb="149" eb="150">
      <t>リツ</t>
    </rPh>
    <rPh sb="154" eb="156">
      <t>スイドウ</t>
    </rPh>
    <rPh sb="156" eb="158">
      <t>シセツ</t>
    </rPh>
    <rPh sb="159" eb="162">
      <t>ロウキュウカ</t>
    </rPh>
    <rPh sb="163" eb="164">
      <t>スス</t>
    </rPh>
    <rPh sb="172" eb="173">
      <t>ヨ</t>
    </rPh>
    <rPh sb="174" eb="175">
      <t>ト</t>
    </rPh>
    <rPh sb="180" eb="181">
      <t>チカ</t>
    </rPh>
    <rPh sb="182" eb="184">
      <t>ショウライ</t>
    </rPh>
    <rPh sb="186" eb="188">
      <t>ジンコウ</t>
    </rPh>
    <rPh sb="189" eb="191">
      <t>ゲンショウ</t>
    </rPh>
    <rPh sb="191" eb="193">
      <t>キョクメン</t>
    </rPh>
    <rPh sb="194" eb="195">
      <t>テン</t>
    </rPh>
    <rPh sb="198" eb="200">
      <t>ヨソク</t>
    </rPh>
    <rPh sb="203" eb="204">
      <t>ナカ</t>
    </rPh>
    <rPh sb="205" eb="207">
      <t>キュウスイ</t>
    </rPh>
    <rPh sb="207" eb="209">
      <t>シュウエキ</t>
    </rPh>
    <rPh sb="210" eb="212">
      <t>ゲンショウ</t>
    </rPh>
    <rPh sb="215" eb="217">
      <t>スイソク</t>
    </rPh>
    <rPh sb="220" eb="222">
      <t>イッポウ</t>
    </rPh>
    <rPh sb="224" eb="226">
      <t>シセツ</t>
    </rPh>
    <rPh sb="227" eb="230">
      <t>ケイネンカ</t>
    </rPh>
    <rPh sb="231" eb="232">
      <t>トモナ</t>
    </rPh>
    <rPh sb="233" eb="236">
      <t>ダイキボ</t>
    </rPh>
    <rPh sb="236" eb="238">
      <t>コウシン</t>
    </rPh>
    <rPh sb="239" eb="242">
      <t>タイシンカ</t>
    </rPh>
    <rPh sb="242" eb="244">
      <t>ジギョウ</t>
    </rPh>
    <rPh sb="245" eb="247">
      <t>ジッシ</t>
    </rPh>
    <rPh sb="250" eb="252">
      <t>ヒヨウ</t>
    </rPh>
    <rPh sb="253" eb="255">
      <t>ゾウカ</t>
    </rPh>
    <rPh sb="256" eb="258">
      <t>ミコ</t>
    </rPh>
    <rPh sb="264" eb="265">
      <t>ホン</t>
    </rPh>
    <rPh sb="265" eb="266">
      <t>シ</t>
    </rPh>
    <rPh sb="267" eb="269">
      <t>スイドウ</t>
    </rPh>
    <rPh sb="269" eb="271">
      <t>ジギョウ</t>
    </rPh>
    <rPh sb="272" eb="273">
      <t>ト</t>
    </rPh>
    <rPh sb="274" eb="275">
      <t>マ</t>
    </rPh>
    <rPh sb="276" eb="278">
      <t>ケイエイ</t>
    </rPh>
    <rPh sb="278" eb="280">
      <t>カンキョウ</t>
    </rPh>
    <rPh sb="281" eb="282">
      <t>キビ</t>
    </rPh>
    <rPh sb="285" eb="286">
      <t>マ</t>
    </rPh>
    <rPh sb="292" eb="294">
      <t>シセツ</t>
    </rPh>
    <rPh sb="294" eb="296">
      <t>キボ</t>
    </rPh>
    <rPh sb="297" eb="299">
      <t>ミナオ</t>
    </rPh>
    <rPh sb="301" eb="303">
      <t>エンメイ</t>
    </rPh>
    <rPh sb="303" eb="304">
      <t>カ</t>
    </rPh>
    <rPh sb="307" eb="309">
      <t>クフウ</t>
    </rPh>
    <rPh sb="312" eb="314">
      <t>シシュツ</t>
    </rPh>
    <rPh sb="315" eb="316">
      <t>オサ</t>
    </rPh>
    <rPh sb="323" eb="324">
      <t>ヒ</t>
    </rPh>
    <rPh sb="325" eb="326">
      <t>ツヅ</t>
    </rPh>
    <rPh sb="328" eb="330">
      <t>シュウニュウ</t>
    </rPh>
    <rPh sb="331" eb="333">
      <t>カクホ</t>
    </rPh>
    <rPh sb="333" eb="334">
      <t>オヨ</t>
    </rPh>
    <rPh sb="335" eb="337">
      <t>キギョウ</t>
    </rPh>
    <rPh sb="337" eb="338">
      <t>サイ</t>
    </rPh>
    <rPh sb="339" eb="341">
      <t>テキセイ</t>
    </rPh>
    <rPh sb="341" eb="343">
      <t>カンリ</t>
    </rPh>
    <rPh sb="344" eb="345">
      <t>ツト</t>
    </rPh>
    <rPh sb="347" eb="349">
      <t>ヒツヨウ</t>
    </rPh>
    <rPh sb="350" eb="352">
      <t>ジギョウ</t>
    </rPh>
    <rPh sb="353" eb="355">
      <t>チャクジツ</t>
    </rPh>
    <rPh sb="356" eb="358">
      <t>ジッシ</t>
    </rPh>
    <rPh sb="363" eb="365">
      <t>アンゼン</t>
    </rPh>
    <rPh sb="365" eb="367">
      <t>アンテイ</t>
    </rPh>
    <rPh sb="367" eb="369">
      <t>キュウスイ</t>
    </rPh>
    <rPh sb="370" eb="372">
      <t>イジ</t>
    </rPh>
    <rPh sb="379" eb="380">
      <t>カンガ</t>
    </rPh>
    <phoneticPr fontId="4"/>
  </si>
  <si>
    <t>①有形固定資産減価償却率は、類似団体平均値より
　も高く、年々増加傾向にあり、施設等の老朽化が
　進んでいる。
②管路経年化率は、類似団体平均値を大きく下回っ
　ており、他の類似団体よりも経年化は進んでいな
　い。しかし、数値は年々増加傾向にあり、今後も
　高度経済成長期に布設された管路が次々と法定耐
　用年数を迎えるため、この傾向はしばらく続く見
　込みである。
③管路更新率は、類似団体平均値よりも低い傾向に
　あったが、計画的な更新事業を開始したことによ
　り、平成27年度からは平均値を上回っている。平
　成29年度は前年度比で微減しているものの、今後
　も同程度の数値で推移していくことが見込まれ
　る。</t>
    <rPh sb="1" eb="3">
      <t>ユウケイ</t>
    </rPh>
    <rPh sb="3" eb="5">
      <t>コテイ</t>
    </rPh>
    <rPh sb="5" eb="7">
      <t>シサン</t>
    </rPh>
    <rPh sb="7" eb="9">
      <t>ゲンカ</t>
    </rPh>
    <rPh sb="9" eb="12">
      <t>ショウキャクリツ</t>
    </rPh>
    <rPh sb="14" eb="16">
      <t>ルイジ</t>
    </rPh>
    <rPh sb="16" eb="18">
      <t>ダンタイ</t>
    </rPh>
    <rPh sb="18" eb="20">
      <t>ヘイキン</t>
    </rPh>
    <rPh sb="20" eb="21">
      <t>アタイ</t>
    </rPh>
    <rPh sb="26" eb="27">
      <t>タカ</t>
    </rPh>
    <rPh sb="29" eb="31">
      <t>ネンネン</t>
    </rPh>
    <rPh sb="31" eb="33">
      <t>ゾウカ</t>
    </rPh>
    <rPh sb="33" eb="35">
      <t>ケイコウ</t>
    </rPh>
    <rPh sb="39" eb="41">
      <t>シセツ</t>
    </rPh>
    <rPh sb="41" eb="42">
      <t>ナド</t>
    </rPh>
    <rPh sb="43" eb="46">
      <t>ロウキュウカ</t>
    </rPh>
    <rPh sb="49" eb="50">
      <t>スス</t>
    </rPh>
    <rPh sb="57" eb="59">
      <t>カンロ</t>
    </rPh>
    <rPh sb="59" eb="62">
      <t>ケイネンカ</t>
    </rPh>
    <rPh sb="62" eb="63">
      <t>リツ</t>
    </rPh>
    <rPh sb="65" eb="67">
      <t>ルイジ</t>
    </rPh>
    <rPh sb="67" eb="69">
      <t>ダンタイ</t>
    </rPh>
    <rPh sb="69" eb="72">
      <t>ヘイキンチ</t>
    </rPh>
    <rPh sb="73" eb="74">
      <t>オオ</t>
    </rPh>
    <rPh sb="76" eb="78">
      <t>シタマワ</t>
    </rPh>
    <rPh sb="85" eb="86">
      <t>ホカ</t>
    </rPh>
    <rPh sb="87" eb="89">
      <t>ルイジ</t>
    </rPh>
    <rPh sb="89" eb="91">
      <t>ダンタイ</t>
    </rPh>
    <rPh sb="94" eb="97">
      <t>ケイネンカ</t>
    </rPh>
    <rPh sb="98" eb="99">
      <t>スス</t>
    </rPh>
    <rPh sb="111" eb="113">
      <t>スウチ</t>
    </rPh>
    <rPh sb="114" eb="116">
      <t>ネンネン</t>
    </rPh>
    <rPh sb="116" eb="118">
      <t>ゾウカ</t>
    </rPh>
    <rPh sb="185" eb="187">
      <t>カンロ</t>
    </rPh>
    <rPh sb="187" eb="189">
      <t>コウシン</t>
    </rPh>
    <rPh sb="189" eb="190">
      <t>リツ</t>
    </rPh>
    <rPh sb="192" eb="194">
      <t>ルイジ</t>
    </rPh>
    <rPh sb="194" eb="196">
      <t>ダンタイ</t>
    </rPh>
    <rPh sb="196" eb="199">
      <t>ヘイキンチ</t>
    </rPh>
    <rPh sb="202" eb="203">
      <t>ヒク</t>
    </rPh>
    <rPh sb="204" eb="206">
      <t>ケイコウ</t>
    </rPh>
    <rPh sb="214" eb="217">
      <t>ケイカクテキ</t>
    </rPh>
    <rPh sb="218" eb="220">
      <t>コウシン</t>
    </rPh>
    <rPh sb="220" eb="222">
      <t>ジギョウ</t>
    </rPh>
    <rPh sb="223" eb="225">
      <t>カイシ</t>
    </rPh>
    <rPh sb="235" eb="237">
      <t>ヘイセイ</t>
    </rPh>
    <rPh sb="239" eb="240">
      <t>ネン</t>
    </rPh>
    <rPh sb="240" eb="241">
      <t>ド</t>
    </rPh>
    <rPh sb="244" eb="247">
      <t>ヘイキンチ</t>
    </rPh>
    <rPh sb="248" eb="250">
      <t>ウワマワ</t>
    </rPh>
    <rPh sb="288" eb="290">
      <t>スウチ</t>
    </rPh>
    <phoneticPr fontId="4"/>
  </si>
  <si>
    <t>①経常収支比率は、費用の削減を進めてきたため、
　安定して100％を上回っている。
②累積欠損金は発生していない。
③流動比率は、類似団体平均値を下回っているもの
　の、100％を上回っており、一年以内に支払うべ
　き債務に対する支払能力に問題はない。
④企業債残高対給水収益比率については、企業債借
　入額の抑制や繰上償還に努めてきたことから、平
　成12年度のピーク時以降、企業債残高は減り続け
　ており、平成29年度の数値は類似団体平均値を僅
　かに上回る程度となっている。
⑤料金回収率は、安定して100％を上回っており、
　給水に係る費用は給水収益（水道料金収入）のみ
　で賄うことができている。
⑥給水原価は、企業債借入の抑制や借入利率が低い
　状況にあることによって支払利息が減少してきた
　ことに加え、業務の見直しや効率化により費用削
　減に努めたこと等から、数値は減少傾向にあり、
　平成26年度以降は類似団体平均値を下回ってい
　る。
⑦施設利用率は、平成９年度以降、配水量が減少傾
　向にあったことから数値も低下してきたものの、
　平成29年度は前年度に引き続き、人口の増加が継
　続していること等により、配水量が増加している
　ことから、数値も上昇している。
⑧有収率は、漏水防止作業の効果等により、着実に
　漏水率の減少が続いていること等から、数値は90
　％以上で推移している。</t>
    <rPh sb="1" eb="3">
      <t>ケイジョウ</t>
    </rPh>
    <rPh sb="3" eb="5">
      <t>シュウシ</t>
    </rPh>
    <rPh sb="5" eb="7">
      <t>ヒリツ</t>
    </rPh>
    <rPh sb="9" eb="11">
      <t>ヒヨウ</t>
    </rPh>
    <rPh sb="12" eb="14">
      <t>サクゲン</t>
    </rPh>
    <rPh sb="15" eb="16">
      <t>スス</t>
    </rPh>
    <rPh sb="25" eb="27">
      <t>アンテイ</t>
    </rPh>
    <rPh sb="34" eb="36">
      <t>ウワマワ</t>
    </rPh>
    <rPh sb="43" eb="45">
      <t>ルイセキ</t>
    </rPh>
    <rPh sb="45" eb="48">
      <t>ケッソンキン</t>
    </rPh>
    <rPh sb="49" eb="51">
      <t>ハッセイ</t>
    </rPh>
    <rPh sb="59" eb="61">
      <t>リュウドウ</t>
    </rPh>
    <rPh sb="61" eb="63">
      <t>ヒリツ</t>
    </rPh>
    <rPh sb="65" eb="67">
      <t>ルイジ</t>
    </rPh>
    <rPh sb="67" eb="69">
      <t>ダンタイ</t>
    </rPh>
    <rPh sb="69" eb="72">
      <t>ヘイキンチ</t>
    </rPh>
    <rPh sb="73" eb="75">
      <t>シタマワ</t>
    </rPh>
    <rPh sb="90" eb="92">
      <t>ウワマワ</t>
    </rPh>
    <rPh sb="97" eb="99">
      <t>イチネン</t>
    </rPh>
    <rPh sb="99" eb="101">
      <t>イナイ</t>
    </rPh>
    <rPh sb="102" eb="104">
      <t>シハラ</t>
    </rPh>
    <rPh sb="109" eb="111">
      <t>サイム</t>
    </rPh>
    <rPh sb="112" eb="113">
      <t>タイ</t>
    </rPh>
    <rPh sb="115" eb="117">
      <t>シハライ</t>
    </rPh>
    <rPh sb="117" eb="119">
      <t>ノウリョク</t>
    </rPh>
    <rPh sb="120" eb="122">
      <t>モンダイ</t>
    </rPh>
    <rPh sb="128" eb="130">
      <t>キギョウ</t>
    </rPh>
    <rPh sb="130" eb="131">
      <t>サイ</t>
    </rPh>
    <rPh sb="131" eb="133">
      <t>ザンダカ</t>
    </rPh>
    <rPh sb="133" eb="134">
      <t>タイ</t>
    </rPh>
    <rPh sb="134" eb="136">
      <t>キュウスイ</t>
    </rPh>
    <rPh sb="136" eb="138">
      <t>シュウエキ</t>
    </rPh>
    <rPh sb="138" eb="140">
      <t>ヒリツ</t>
    </rPh>
    <rPh sb="146" eb="148">
      <t>キギョウ</t>
    </rPh>
    <rPh sb="148" eb="149">
      <t>サイ</t>
    </rPh>
    <rPh sb="223" eb="224">
      <t>ワズ</t>
    </rPh>
    <rPh sb="228" eb="230">
      <t>ウワマワ</t>
    </rPh>
    <rPh sb="307" eb="309">
      <t>ゲンカ</t>
    </rPh>
    <rPh sb="377" eb="378">
      <t>ゲン</t>
    </rPh>
    <rPh sb="379" eb="380">
      <t>ツト</t>
    </rPh>
    <rPh sb="384" eb="385">
      <t>ナド</t>
    </rPh>
    <rPh sb="388" eb="390">
      <t>スウチ</t>
    </rPh>
    <rPh sb="391" eb="393">
      <t>ゲンショウ</t>
    </rPh>
    <rPh sb="393" eb="395">
      <t>ケイコウ</t>
    </rPh>
    <rPh sb="401" eb="403">
      <t>ヘイセイ</t>
    </rPh>
    <rPh sb="405" eb="406">
      <t>ネン</t>
    </rPh>
    <rPh sb="406" eb="407">
      <t>ド</t>
    </rPh>
    <rPh sb="407" eb="409">
      <t>イコウ</t>
    </rPh>
    <rPh sb="410" eb="412">
      <t>ルイジ</t>
    </rPh>
    <rPh sb="412" eb="414">
      <t>ダンタイ</t>
    </rPh>
    <rPh sb="414" eb="417">
      <t>ヘイキンチ</t>
    </rPh>
    <rPh sb="418" eb="420">
      <t>シタマワ</t>
    </rPh>
    <rPh sb="429" eb="431">
      <t>シセツ</t>
    </rPh>
    <rPh sb="431" eb="433">
      <t>リヨウ</t>
    </rPh>
    <rPh sb="433" eb="434">
      <t>リツ</t>
    </rPh>
    <rPh sb="436" eb="438">
      <t>ヘイセイ</t>
    </rPh>
    <rPh sb="439" eb="440">
      <t>ネン</t>
    </rPh>
    <rPh sb="440" eb="441">
      <t>ド</t>
    </rPh>
    <rPh sb="441" eb="443">
      <t>イコウ</t>
    </rPh>
    <rPh sb="444" eb="446">
      <t>ハイスイ</t>
    </rPh>
    <rPh sb="446" eb="447">
      <t>リョウ</t>
    </rPh>
    <rPh sb="448" eb="450">
      <t>ゲンショウ</t>
    </rPh>
    <rPh sb="543" eb="545">
      <t>ユウシュウ</t>
    </rPh>
    <rPh sb="545" eb="546">
      <t>リツ</t>
    </rPh>
    <rPh sb="548" eb="550">
      <t>ロウスイ</t>
    </rPh>
    <rPh sb="550" eb="552">
      <t>ボウシ</t>
    </rPh>
    <rPh sb="552" eb="554">
      <t>サギョウ</t>
    </rPh>
    <rPh sb="555" eb="557">
      <t>コウカ</t>
    </rPh>
    <rPh sb="557" eb="558">
      <t>ナド</t>
    </rPh>
    <rPh sb="562" eb="564">
      <t>チャクジツ</t>
    </rPh>
    <rPh sb="567" eb="569">
      <t>ロウスイ</t>
    </rPh>
    <rPh sb="569" eb="570">
      <t>リツ</t>
    </rPh>
    <rPh sb="571" eb="573">
      <t>ゲンショウ</t>
    </rPh>
    <rPh sb="574" eb="575">
      <t>ツヅ</t>
    </rPh>
    <rPh sb="581" eb="582">
      <t>ナド</t>
    </rPh>
    <rPh sb="585" eb="587">
      <t>スウチ</t>
    </rPh>
    <rPh sb="593" eb="595">
      <t>イジョウ</t>
    </rPh>
    <rPh sb="596" eb="598">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</si>
</sst>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0.97</c:v>
                </c:pt>
                <c:pt idx="1">
                  <c:v>1.08</c:v>
                </c:pt>
                <c:pt idx="2">
                  <c:v>1.31</c:v>
                </c:pt>
                <c:pt idx="3">
                  <c:v>1.4</c:v>
                </c:pt>
                <c:pt idx="4">
                  <c:v>1.36</c:v>
                </c:pt>
              </c:numCache>
            </c:numRef>
          </c:val>
          <c:extLst xmlns:c16r2="http://schemas.microsoft.com/office/drawing/2015/06/chart">
            <c:ext xmlns:c16="http://schemas.microsoft.com/office/drawing/2014/chart" uri="{C3380CC4-5D6E-409C-BE32-E72D297353CC}">
              <c16:uniqueId val="{00000000-2A2C-477A-974A-52A83369C754}"/>
            </c:ext>
          </c:extLst>
        </c:ser>
        <c:dLbls>
          <c:showLegendKey val="0"/>
          <c:showVal val="0"/>
          <c:showCatName val="0"/>
          <c:showSerName val="0"/>
          <c:showPercent val="0"/>
          <c:showBubbleSize val="0"/>
        </c:dLbls>
        <c:gapWidth val="150"/>
        <c:axId val="46421504"/>
        <c:axId val="464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2A2C-477A-974A-52A83369C754}"/>
            </c:ext>
          </c:extLst>
        </c:ser>
        <c:dLbls>
          <c:showLegendKey val="0"/>
          <c:showVal val="0"/>
          <c:showCatName val="0"/>
          <c:showSerName val="0"/>
          <c:showPercent val="0"/>
          <c:showBubbleSize val="0"/>
        </c:dLbls>
        <c:marker val="1"/>
        <c:smooth val="0"/>
        <c:axId val="46421504"/>
        <c:axId val="46444928"/>
      </c:lineChart>
      <c:dateAx>
        <c:axId val="46421504"/>
        <c:scaling>
          <c:orientation val="minMax"/>
        </c:scaling>
        <c:delete val="1"/>
        <c:axPos val="b"/>
        <c:numFmt formatCode="ge" sourceLinked="1"/>
        <c:majorTickMark val="none"/>
        <c:minorTickMark val="none"/>
        <c:tickLblPos val="none"/>
        <c:crossAx val="46444928"/>
        <c:crosses val="autoZero"/>
        <c:auto val="1"/>
        <c:lblOffset val="100"/>
        <c:baseTimeUnit val="years"/>
      </c:dateAx>
      <c:valAx>
        <c:axId val="464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61.89</c:v>
                </c:pt>
                <c:pt idx="1">
                  <c:v>61.6</c:v>
                </c:pt>
                <c:pt idx="2">
                  <c:v>62</c:v>
                </c:pt>
                <c:pt idx="3">
                  <c:v>62.28</c:v>
                </c:pt>
                <c:pt idx="4">
                  <c:v>62.56</c:v>
                </c:pt>
              </c:numCache>
            </c:numRef>
          </c:val>
          <c:extLst xmlns:c16r2="http://schemas.microsoft.com/office/drawing/2015/06/chart">
            <c:ext xmlns:c16="http://schemas.microsoft.com/office/drawing/2014/chart" uri="{C3380CC4-5D6E-409C-BE32-E72D297353CC}">
              <c16:uniqueId val="{00000000-A4E8-4388-A293-24B5E4F169CC}"/>
            </c:ext>
          </c:extLst>
        </c:ser>
        <c:dLbls>
          <c:showLegendKey val="0"/>
          <c:showVal val="0"/>
          <c:showCatName val="0"/>
          <c:showSerName val="0"/>
          <c:showPercent val="0"/>
          <c:showBubbleSize val="0"/>
        </c:dLbls>
        <c:gapWidth val="150"/>
        <c:axId val="151878656"/>
        <c:axId val="1519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A4E8-4388-A293-24B5E4F169CC}"/>
            </c:ext>
          </c:extLst>
        </c:ser>
        <c:dLbls>
          <c:showLegendKey val="0"/>
          <c:showVal val="0"/>
          <c:showCatName val="0"/>
          <c:showSerName val="0"/>
          <c:showPercent val="0"/>
          <c:showBubbleSize val="0"/>
        </c:dLbls>
        <c:marker val="1"/>
        <c:smooth val="0"/>
        <c:axId val="151878656"/>
        <c:axId val="151921024"/>
      </c:lineChart>
      <c:dateAx>
        <c:axId val="151878656"/>
        <c:scaling>
          <c:orientation val="minMax"/>
        </c:scaling>
        <c:delete val="1"/>
        <c:axPos val="b"/>
        <c:numFmt formatCode="ge" sourceLinked="1"/>
        <c:majorTickMark val="none"/>
        <c:minorTickMark val="none"/>
        <c:tickLblPos val="none"/>
        <c:crossAx val="151921024"/>
        <c:crosses val="autoZero"/>
        <c:auto val="1"/>
        <c:lblOffset val="100"/>
        <c:baseTimeUnit val="years"/>
      </c:dateAx>
      <c:valAx>
        <c:axId val="1519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93.04</c:v>
                </c:pt>
                <c:pt idx="1">
                  <c:v>92.97</c:v>
                </c:pt>
                <c:pt idx="2">
                  <c:v>92.96</c:v>
                </c:pt>
                <c:pt idx="3">
                  <c:v>93.31</c:v>
                </c:pt>
                <c:pt idx="4">
                  <c:v>93.1</c:v>
                </c:pt>
              </c:numCache>
            </c:numRef>
          </c:val>
          <c:extLst xmlns:c16r2="http://schemas.microsoft.com/office/drawing/2015/06/chart">
            <c:ext xmlns:c16="http://schemas.microsoft.com/office/drawing/2014/chart" uri="{C3380CC4-5D6E-409C-BE32-E72D297353CC}">
              <c16:uniqueId val="{00000000-BBD0-4384-AC20-7EF850D4E517}"/>
            </c:ext>
          </c:extLst>
        </c:ser>
        <c:dLbls>
          <c:showLegendKey val="0"/>
          <c:showVal val="0"/>
          <c:showCatName val="0"/>
          <c:showSerName val="0"/>
          <c:showPercent val="0"/>
          <c:showBubbleSize val="0"/>
        </c:dLbls>
        <c:gapWidth val="150"/>
        <c:axId val="153131648"/>
        <c:axId val="1531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BBD0-4384-AC20-7EF850D4E517}"/>
            </c:ext>
          </c:extLst>
        </c:ser>
        <c:dLbls>
          <c:showLegendKey val="0"/>
          <c:showVal val="0"/>
          <c:showCatName val="0"/>
          <c:showSerName val="0"/>
          <c:showPercent val="0"/>
          <c:showBubbleSize val="0"/>
        </c:dLbls>
        <c:marker val="1"/>
        <c:smooth val="0"/>
        <c:axId val="153131648"/>
        <c:axId val="153195648"/>
      </c:lineChart>
      <c:dateAx>
        <c:axId val="153131648"/>
        <c:scaling>
          <c:orientation val="minMax"/>
        </c:scaling>
        <c:delete val="1"/>
        <c:axPos val="b"/>
        <c:numFmt formatCode="ge" sourceLinked="1"/>
        <c:majorTickMark val="none"/>
        <c:minorTickMark val="none"/>
        <c:tickLblPos val="none"/>
        <c:crossAx val="153195648"/>
        <c:crosses val="autoZero"/>
        <c:auto val="1"/>
        <c:lblOffset val="100"/>
        <c:baseTimeUnit val="years"/>
      </c:dateAx>
      <c:valAx>
        <c:axId val="1531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121.74</c:v>
                </c:pt>
                <c:pt idx="1">
                  <c:v>131.49</c:v>
                </c:pt>
                <c:pt idx="2">
                  <c:v>134.43</c:v>
                </c:pt>
                <c:pt idx="3">
                  <c:v>132.69</c:v>
                </c:pt>
                <c:pt idx="4">
                  <c:v>133.59</c:v>
                </c:pt>
              </c:numCache>
            </c:numRef>
          </c:val>
          <c:extLst xmlns:c16r2="http://schemas.microsoft.com/office/drawing/2015/06/chart">
            <c:ext xmlns:c16="http://schemas.microsoft.com/office/drawing/2014/chart" uri="{C3380CC4-5D6E-409C-BE32-E72D297353CC}">
              <c16:uniqueId val="{00000000-104A-4891-88FE-AC19E3B14061}"/>
            </c:ext>
          </c:extLst>
        </c:ser>
        <c:dLbls>
          <c:showLegendKey val="0"/>
          <c:showVal val="0"/>
          <c:showCatName val="0"/>
          <c:showSerName val="0"/>
          <c:showPercent val="0"/>
          <c:showBubbleSize val="0"/>
        </c:dLbls>
        <c:gapWidth val="150"/>
        <c:axId val="46708608"/>
        <c:axId val="469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104A-4891-88FE-AC19E3B14061}"/>
            </c:ext>
          </c:extLst>
        </c:ser>
        <c:dLbls>
          <c:showLegendKey val="0"/>
          <c:showVal val="0"/>
          <c:showCatName val="0"/>
          <c:showSerName val="0"/>
          <c:showPercent val="0"/>
          <c:showBubbleSize val="0"/>
        </c:dLbls>
        <c:marker val="1"/>
        <c:smooth val="0"/>
        <c:axId val="46708608"/>
        <c:axId val="46978560"/>
      </c:lineChart>
      <c:dateAx>
        <c:axId val="46708608"/>
        <c:scaling>
          <c:orientation val="minMax"/>
        </c:scaling>
        <c:delete val="1"/>
        <c:axPos val="b"/>
        <c:numFmt formatCode="ge" sourceLinked="1"/>
        <c:majorTickMark val="none"/>
        <c:minorTickMark val="none"/>
        <c:tickLblPos val="none"/>
        <c:crossAx val="46978560"/>
        <c:crosses val="autoZero"/>
        <c:auto val="1"/>
        <c:lblOffset val="100"/>
        <c:baseTimeUnit val="years"/>
      </c:dateAx>
      <c:valAx>
        <c:axId val="4697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50.34</c:v>
                </c:pt>
                <c:pt idx="1">
                  <c:v>51.1</c:v>
                </c:pt>
                <c:pt idx="2">
                  <c:v>52.5</c:v>
                </c:pt>
                <c:pt idx="3">
                  <c:v>52.97</c:v>
                </c:pt>
                <c:pt idx="4">
                  <c:v>54.03</c:v>
                </c:pt>
              </c:numCache>
            </c:numRef>
          </c:val>
          <c:extLst xmlns:c16r2="http://schemas.microsoft.com/office/drawing/2015/06/chart">
            <c:ext xmlns:c16="http://schemas.microsoft.com/office/drawing/2014/chart" uri="{C3380CC4-5D6E-409C-BE32-E72D297353CC}">
              <c16:uniqueId val="{00000000-3910-4B67-9FDB-7CF8449F5433}"/>
            </c:ext>
          </c:extLst>
        </c:ser>
        <c:dLbls>
          <c:showLegendKey val="0"/>
          <c:showVal val="0"/>
          <c:showCatName val="0"/>
          <c:showSerName val="0"/>
          <c:showPercent val="0"/>
          <c:showBubbleSize val="0"/>
        </c:dLbls>
        <c:gapWidth val="150"/>
        <c:axId val="51491584"/>
        <c:axId val="514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3910-4B67-9FDB-7CF8449F5433}"/>
            </c:ext>
          </c:extLst>
        </c:ser>
        <c:dLbls>
          <c:showLegendKey val="0"/>
          <c:showVal val="0"/>
          <c:showCatName val="0"/>
          <c:showSerName val="0"/>
          <c:showPercent val="0"/>
          <c:showBubbleSize val="0"/>
        </c:dLbls>
        <c:marker val="1"/>
        <c:smooth val="0"/>
        <c:axId val="51491584"/>
        <c:axId val="51493888"/>
      </c:lineChart>
      <c:dateAx>
        <c:axId val="51491584"/>
        <c:scaling>
          <c:orientation val="minMax"/>
        </c:scaling>
        <c:delete val="1"/>
        <c:axPos val="b"/>
        <c:numFmt formatCode="ge" sourceLinked="1"/>
        <c:majorTickMark val="none"/>
        <c:minorTickMark val="none"/>
        <c:tickLblPos val="none"/>
        <c:crossAx val="51493888"/>
        <c:crosses val="autoZero"/>
        <c:auto val="1"/>
        <c:lblOffset val="100"/>
        <c:baseTimeUnit val="years"/>
      </c:dateAx>
      <c:valAx>
        <c:axId val="514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5.93</c:v>
                </c:pt>
                <c:pt idx="1">
                  <c:v>7.45</c:v>
                </c:pt>
                <c:pt idx="2">
                  <c:v>8.7200000000000006</c:v>
                </c:pt>
                <c:pt idx="3">
                  <c:v>10.4</c:v>
                </c:pt>
                <c:pt idx="4">
                  <c:v>12.09</c:v>
                </c:pt>
              </c:numCache>
            </c:numRef>
          </c:val>
          <c:extLst xmlns:c16r2="http://schemas.microsoft.com/office/drawing/2015/06/chart">
            <c:ext xmlns:c16="http://schemas.microsoft.com/office/drawing/2014/chart" uri="{C3380CC4-5D6E-409C-BE32-E72D297353CC}">
              <c16:uniqueId val="{00000000-1EAD-4CA9-92C5-1F8C879F2675}"/>
            </c:ext>
          </c:extLst>
        </c:ser>
        <c:dLbls>
          <c:showLegendKey val="0"/>
          <c:showVal val="0"/>
          <c:showCatName val="0"/>
          <c:showSerName val="0"/>
          <c:showPercent val="0"/>
          <c:showBubbleSize val="0"/>
        </c:dLbls>
        <c:gapWidth val="150"/>
        <c:axId val="104093952"/>
        <c:axId val="1198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1EAD-4CA9-92C5-1F8C879F2675}"/>
            </c:ext>
          </c:extLst>
        </c:ser>
        <c:dLbls>
          <c:showLegendKey val="0"/>
          <c:showVal val="0"/>
          <c:showCatName val="0"/>
          <c:showSerName val="0"/>
          <c:showPercent val="0"/>
          <c:showBubbleSize val="0"/>
        </c:dLbls>
        <c:marker val="1"/>
        <c:smooth val="0"/>
        <c:axId val="104093952"/>
        <c:axId val="119895168"/>
      </c:lineChart>
      <c:dateAx>
        <c:axId val="104093952"/>
        <c:scaling>
          <c:orientation val="minMax"/>
        </c:scaling>
        <c:delete val="1"/>
        <c:axPos val="b"/>
        <c:numFmt formatCode="ge" sourceLinked="1"/>
        <c:majorTickMark val="none"/>
        <c:minorTickMark val="none"/>
        <c:tickLblPos val="none"/>
        <c:crossAx val="119895168"/>
        <c:crosses val="autoZero"/>
        <c:auto val="1"/>
        <c:lblOffset val="100"/>
        <c:baseTimeUnit val="years"/>
      </c:dateAx>
      <c:valAx>
        <c:axId val="1198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34-443D-B94A-6D31FDC7D0B2}"/>
            </c:ext>
          </c:extLst>
        </c:ser>
        <c:dLbls>
          <c:showLegendKey val="0"/>
          <c:showVal val="0"/>
          <c:showCatName val="0"/>
          <c:showSerName val="0"/>
          <c:showPercent val="0"/>
          <c:showBubbleSize val="0"/>
        </c:dLbls>
        <c:gapWidth val="150"/>
        <c:axId val="137201152"/>
        <c:axId val="1377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534-443D-B94A-6D31FDC7D0B2}"/>
            </c:ext>
          </c:extLst>
        </c:ser>
        <c:dLbls>
          <c:showLegendKey val="0"/>
          <c:showVal val="0"/>
          <c:showCatName val="0"/>
          <c:showSerName val="0"/>
          <c:showPercent val="0"/>
          <c:showBubbleSize val="0"/>
        </c:dLbls>
        <c:marker val="1"/>
        <c:smooth val="0"/>
        <c:axId val="137201152"/>
        <c:axId val="137709440"/>
      </c:lineChart>
      <c:dateAx>
        <c:axId val="137201152"/>
        <c:scaling>
          <c:orientation val="minMax"/>
        </c:scaling>
        <c:delete val="1"/>
        <c:axPos val="b"/>
        <c:numFmt formatCode="ge" sourceLinked="1"/>
        <c:majorTickMark val="none"/>
        <c:minorTickMark val="none"/>
        <c:tickLblPos val="none"/>
        <c:crossAx val="137709440"/>
        <c:crosses val="autoZero"/>
        <c:auto val="1"/>
        <c:lblOffset val="100"/>
        <c:baseTimeUnit val="years"/>
      </c:dateAx>
      <c:valAx>
        <c:axId val="13770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272.07</c:v>
                </c:pt>
                <c:pt idx="1">
                  <c:v>133.81</c:v>
                </c:pt>
                <c:pt idx="2">
                  <c:v>129.24</c:v>
                </c:pt>
                <c:pt idx="3">
                  <c:v>129.69</c:v>
                </c:pt>
                <c:pt idx="4">
                  <c:v>138.30000000000001</c:v>
                </c:pt>
              </c:numCache>
            </c:numRef>
          </c:val>
          <c:extLst xmlns:c16r2="http://schemas.microsoft.com/office/drawing/2015/06/chart">
            <c:ext xmlns:c16="http://schemas.microsoft.com/office/drawing/2014/chart" uri="{C3380CC4-5D6E-409C-BE32-E72D297353CC}">
              <c16:uniqueId val="{00000000-F50D-4A6A-ADC5-4D3E873CB3E7}"/>
            </c:ext>
          </c:extLst>
        </c:ser>
        <c:dLbls>
          <c:showLegendKey val="0"/>
          <c:showVal val="0"/>
          <c:showCatName val="0"/>
          <c:showSerName val="0"/>
          <c:showPercent val="0"/>
          <c:showBubbleSize val="0"/>
        </c:dLbls>
        <c:gapWidth val="150"/>
        <c:axId val="140130560"/>
        <c:axId val="1401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F50D-4A6A-ADC5-4D3E873CB3E7}"/>
            </c:ext>
          </c:extLst>
        </c:ser>
        <c:dLbls>
          <c:showLegendKey val="0"/>
          <c:showVal val="0"/>
          <c:showCatName val="0"/>
          <c:showSerName val="0"/>
          <c:showPercent val="0"/>
          <c:showBubbleSize val="0"/>
        </c:dLbls>
        <c:marker val="1"/>
        <c:smooth val="0"/>
        <c:axId val="140130560"/>
        <c:axId val="140165504"/>
      </c:lineChart>
      <c:dateAx>
        <c:axId val="140130560"/>
        <c:scaling>
          <c:orientation val="minMax"/>
        </c:scaling>
        <c:delete val="1"/>
        <c:axPos val="b"/>
        <c:numFmt formatCode="ge" sourceLinked="1"/>
        <c:majorTickMark val="none"/>
        <c:minorTickMark val="none"/>
        <c:tickLblPos val="none"/>
        <c:crossAx val="140165504"/>
        <c:crosses val="autoZero"/>
        <c:auto val="1"/>
        <c:lblOffset val="100"/>
        <c:baseTimeUnit val="years"/>
      </c:dateAx>
      <c:valAx>
        <c:axId val="14016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1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285.11</c:v>
                </c:pt>
                <c:pt idx="1">
                  <c:v>265.42</c:v>
                </c:pt>
                <c:pt idx="2">
                  <c:v>245.08</c:v>
                </c:pt>
                <c:pt idx="3">
                  <c:v>223.22</c:v>
                </c:pt>
                <c:pt idx="4">
                  <c:v>205.62</c:v>
                </c:pt>
              </c:numCache>
            </c:numRef>
          </c:val>
          <c:extLst xmlns:c16r2="http://schemas.microsoft.com/office/drawing/2015/06/chart">
            <c:ext xmlns:c16="http://schemas.microsoft.com/office/drawing/2014/chart" uri="{C3380CC4-5D6E-409C-BE32-E72D297353CC}">
              <c16:uniqueId val="{00000000-8396-4D6B-BE64-B8760024D1C0}"/>
            </c:ext>
          </c:extLst>
        </c:ser>
        <c:dLbls>
          <c:showLegendKey val="0"/>
          <c:showVal val="0"/>
          <c:showCatName val="0"/>
          <c:showSerName val="0"/>
          <c:showPercent val="0"/>
          <c:showBubbleSize val="0"/>
        </c:dLbls>
        <c:gapWidth val="150"/>
        <c:axId val="150116608"/>
        <c:axId val="1501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8396-4D6B-BE64-B8760024D1C0}"/>
            </c:ext>
          </c:extLst>
        </c:ser>
        <c:dLbls>
          <c:showLegendKey val="0"/>
          <c:showVal val="0"/>
          <c:showCatName val="0"/>
          <c:showSerName val="0"/>
          <c:showPercent val="0"/>
          <c:showBubbleSize val="0"/>
        </c:dLbls>
        <c:marker val="1"/>
        <c:smooth val="0"/>
        <c:axId val="150116608"/>
        <c:axId val="150122880"/>
      </c:lineChart>
      <c:dateAx>
        <c:axId val="150116608"/>
        <c:scaling>
          <c:orientation val="minMax"/>
        </c:scaling>
        <c:delete val="1"/>
        <c:axPos val="b"/>
        <c:numFmt formatCode="ge" sourceLinked="1"/>
        <c:majorTickMark val="none"/>
        <c:minorTickMark val="none"/>
        <c:tickLblPos val="none"/>
        <c:crossAx val="150122880"/>
        <c:crosses val="autoZero"/>
        <c:auto val="1"/>
        <c:lblOffset val="100"/>
        <c:baseTimeUnit val="years"/>
      </c:dateAx>
      <c:valAx>
        <c:axId val="15012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114.73</c:v>
                </c:pt>
                <c:pt idx="1">
                  <c:v>126.41</c:v>
                </c:pt>
                <c:pt idx="2">
                  <c:v>130.44999999999999</c:v>
                </c:pt>
                <c:pt idx="3">
                  <c:v>128.16</c:v>
                </c:pt>
                <c:pt idx="4">
                  <c:v>129.6</c:v>
                </c:pt>
              </c:numCache>
            </c:numRef>
          </c:val>
          <c:extLst xmlns:c16r2="http://schemas.microsoft.com/office/drawing/2015/06/chart">
            <c:ext xmlns:c16="http://schemas.microsoft.com/office/drawing/2014/chart" uri="{C3380CC4-5D6E-409C-BE32-E72D297353CC}">
              <c16:uniqueId val="{00000000-BDFD-402E-B95A-E623068B32B5}"/>
            </c:ext>
          </c:extLst>
        </c:ser>
        <c:dLbls>
          <c:showLegendKey val="0"/>
          <c:showVal val="0"/>
          <c:showCatName val="0"/>
          <c:showSerName val="0"/>
          <c:showPercent val="0"/>
          <c:showBubbleSize val="0"/>
        </c:dLbls>
        <c:gapWidth val="150"/>
        <c:axId val="150475136"/>
        <c:axId val="1504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BDFD-402E-B95A-E623068B32B5}"/>
            </c:ext>
          </c:extLst>
        </c:ser>
        <c:dLbls>
          <c:showLegendKey val="0"/>
          <c:showVal val="0"/>
          <c:showCatName val="0"/>
          <c:showSerName val="0"/>
          <c:showPercent val="0"/>
          <c:showBubbleSize val="0"/>
        </c:dLbls>
        <c:marker val="1"/>
        <c:smooth val="0"/>
        <c:axId val="150475136"/>
        <c:axId val="150477440"/>
      </c:lineChart>
      <c:dateAx>
        <c:axId val="150475136"/>
        <c:scaling>
          <c:orientation val="minMax"/>
        </c:scaling>
        <c:delete val="1"/>
        <c:axPos val="b"/>
        <c:numFmt formatCode="ge" sourceLinked="1"/>
        <c:majorTickMark val="none"/>
        <c:minorTickMark val="none"/>
        <c:tickLblPos val="none"/>
        <c:crossAx val="150477440"/>
        <c:crosses val="autoZero"/>
        <c:auto val="1"/>
        <c:lblOffset val="100"/>
        <c:baseTimeUnit val="years"/>
      </c:dateAx>
      <c:valAx>
        <c:axId val="1504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187.03</c:v>
                </c:pt>
                <c:pt idx="1">
                  <c:v>168.87</c:v>
                </c:pt>
                <c:pt idx="2">
                  <c:v>162.6</c:v>
                </c:pt>
                <c:pt idx="3">
                  <c:v>165.42</c:v>
                </c:pt>
                <c:pt idx="4">
                  <c:v>163.55000000000001</c:v>
                </c:pt>
              </c:numCache>
            </c:numRef>
          </c:val>
          <c:extLst xmlns:c16r2="http://schemas.microsoft.com/office/drawing/2015/06/chart">
            <c:ext xmlns:c16="http://schemas.microsoft.com/office/drawing/2014/chart" uri="{C3380CC4-5D6E-409C-BE32-E72D297353CC}">
              <c16:uniqueId val="{00000000-65E1-427D-B038-B50EBE4351FF}"/>
            </c:ext>
          </c:extLst>
        </c:ser>
        <c:dLbls>
          <c:showLegendKey val="0"/>
          <c:showVal val="0"/>
          <c:showCatName val="0"/>
          <c:showSerName val="0"/>
          <c:showPercent val="0"/>
          <c:showBubbleSize val="0"/>
        </c:dLbls>
        <c:gapWidth val="150"/>
        <c:axId val="150753280"/>
        <c:axId val="1512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65E1-427D-B038-B50EBE4351FF}"/>
            </c:ext>
          </c:extLst>
        </c:ser>
        <c:dLbls>
          <c:showLegendKey val="0"/>
          <c:showVal val="0"/>
          <c:showCatName val="0"/>
          <c:showSerName val="0"/>
          <c:showPercent val="0"/>
          <c:showBubbleSize val="0"/>
        </c:dLbls>
        <c:marker val="1"/>
        <c:smooth val="0"/>
        <c:axId val="150753280"/>
        <c:axId val="151237760"/>
      </c:lineChart>
      <c:dateAx>
        <c:axId val="150753280"/>
        <c:scaling>
          <c:orientation val="minMax"/>
        </c:scaling>
        <c:delete val="1"/>
        <c:axPos val="b"/>
        <c:numFmt formatCode="ge" sourceLinked="1"/>
        <c:majorTickMark val="none"/>
        <c:minorTickMark val="none"/>
        <c:tickLblPos val="none"/>
        <c:crossAx val="151237760"/>
        <c:crosses val="autoZero"/>
        <c:auto val="1"/>
        <c:lblOffset val="100"/>
        <c:baseTimeUnit val="years"/>
      </c:dateAx>
      <c:valAx>
        <c:axId val="151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札幌市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自治体職員</v>
      </c>
      <c r="AE8" s="58"/>
      <c r="AF8" s="58"/>
      <c r="AG8" s="58"/>
      <c r="AH8" s="58"/>
      <c r="AI8" s="58"/>
      <c r="AJ8" s="58"/>
      <c r="AK8" s="4"/>
      <c r="AL8" s="59">
        <f>データ!$R$6</f>
        <v>1952348</v>
      </c>
      <c r="AM8" s="59"/>
      <c r="AN8" s="59"/>
      <c r="AO8" s="59"/>
      <c r="AP8" s="59"/>
      <c r="AQ8" s="59"/>
      <c r="AR8" s="59"/>
      <c r="AS8" s="59"/>
      <c r="AT8" s="50">
        <f>データ!$S$6</f>
        <v>1121.26</v>
      </c>
      <c r="AU8" s="51"/>
      <c r="AV8" s="51"/>
      <c r="AW8" s="51"/>
      <c r="AX8" s="51"/>
      <c r="AY8" s="51"/>
      <c r="AZ8" s="51"/>
      <c r="BA8" s="51"/>
      <c r="BB8" s="52">
        <f>データ!$T$6</f>
        <v>1741.21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72.8</v>
      </c>
      <c r="J10" s="51"/>
      <c r="K10" s="51"/>
      <c r="L10" s="51"/>
      <c r="M10" s="51"/>
      <c r="N10" s="51"/>
      <c r="O10" s="62"/>
      <c r="P10" s="52">
        <f>データ!$P$6</f>
        <v>100.2</v>
      </c>
      <c r="Q10" s="52"/>
      <c r="R10" s="52"/>
      <c r="S10" s="52"/>
      <c r="T10" s="52"/>
      <c r="U10" s="52"/>
      <c r="V10" s="52"/>
      <c r="W10" s="59">
        <f>データ!$Q$6</f>
        <v>3585</v>
      </c>
      <c r="X10" s="59"/>
      <c r="Y10" s="59"/>
      <c r="Z10" s="59"/>
      <c r="AA10" s="59"/>
      <c r="AB10" s="59"/>
      <c r="AC10" s="59"/>
      <c r="AD10" s="2"/>
      <c r="AE10" s="2"/>
      <c r="AF10" s="2"/>
      <c r="AG10" s="2"/>
      <c r="AH10" s="4"/>
      <c r="AI10" s="4"/>
      <c r="AJ10" s="4"/>
      <c r="AK10" s="4"/>
      <c r="AL10" s="59">
        <f>データ!$U$6</f>
        <v>1953851</v>
      </c>
      <c r="AM10" s="59"/>
      <c r="AN10" s="59"/>
      <c r="AO10" s="59"/>
      <c r="AP10" s="59"/>
      <c r="AQ10" s="59"/>
      <c r="AR10" s="59"/>
      <c r="AS10" s="59"/>
      <c r="AT10" s="50">
        <f>データ!$V$6</f>
        <v>335</v>
      </c>
      <c r="AU10" s="51"/>
      <c r="AV10" s="51"/>
      <c r="AW10" s="51"/>
      <c r="AX10" s="51"/>
      <c r="AY10" s="51"/>
      <c r="AZ10" s="51"/>
      <c r="BA10" s="51"/>
      <c r="BB10" s="52">
        <f>データ!$W$6</f>
        <v>5832.39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9qmOR8j7iy36ZMoWeNxRFuPd5zmBOtF4jbAV0+rlZKjSfbMx6Nbc1IjSKjbI93vYGsdvvOtgnxSHaYQikS4ARA==" saltValue="SirQKTCWVhxV2m9YTfkEA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11002</v>
      </c>
      <c r="D6" s="33">
        <f t="shared" si="3"/>
        <v>46</v>
      </c>
      <c r="E6" s="33">
        <f t="shared" si="3"/>
        <v>1</v>
      </c>
      <c r="F6" s="33">
        <f t="shared" si="3"/>
        <v>0</v>
      </c>
      <c r="G6" s="33">
        <f t="shared" si="3"/>
        <v>1</v>
      </c>
      <c r="H6" s="33" t="str">
        <f t="shared" si="3"/>
        <v>北海道　札幌市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72.8</v>
      </c>
      <c r="P6" s="34">
        <f t="shared" si="3"/>
        <v>100.2</v>
      </c>
      <c r="Q6" s="34">
        <f t="shared" si="3"/>
        <v>3585</v>
      </c>
      <c r="R6" s="34">
        <f t="shared" si="3"/>
        <v>1952348</v>
      </c>
      <c r="S6" s="34">
        <f t="shared" si="3"/>
        <v>1121.26</v>
      </c>
      <c r="T6" s="34">
        <f t="shared" si="3"/>
        <v>1741.21</v>
      </c>
      <c r="U6" s="34">
        <f t="shared" si="3"/>
        <v>1953851</v>
      </c>
      <c r="V6" s="34">
        <f t="shared" si="3"/>
        <v>335</v>
      </c>
      <c r="W6" s="34">
        <f t="shared" si="3"/>
        <v>5832.39</v>
      </c>
      <c r="X6" s="35">
        <f>IF(X7="",NA(),X7)</f>
        <v>121.74</v>
      </c>
      <c r="Y6" s="35">
        <f t="shared" ref="Y6:AG6" si="4">IF(Y7="",NA(),Y7)</f>
        <v>131.49</v>
      </c>
      <c r="Z6" s="35">
        <f t="shared" si="4"/>
        <v>134.43</v>
      </c>
      <c r="AA6" s="35">
        <f t="shared" si="4"/>
        <v>132.69</v>
      </c>
      <c r="AB6" s="35">
        <f t="shared" si="4"/>
        <v>133.59</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272.07</v>
      </c>
      <c r="AU6" s="35">
        <f t="shared" ref="AU6:BC6" si="6">IF(AU7="",NA(),AU7)</f>
        <v>133.81</v>
      </c>
      <c r="AV6" s="35">
        <f t="shared" si="6"/>
        <v>129.24</v>
      </c>
      <c r="AW6" s="35">
        <f t="shared" si="6"/>
        <v>129.69</v>
      </c>
      <c r="AX6" s="35">
        <f t="shared" si="6"/>
        <v>138.30000000000001</v>
      </c>
      <c r="AY6" s="35">
        <f t="shared" si="6"/>
        <v>295.06</v>
      </c>
      <c r="AZ6" s="35">
        <f t="shared" si="6"/>
        <v>178.43</v>
      </c>
      <c r="BA6" s="35">
        <f t="shared" si="6"/>
        <v>168.99</v>
      </c>
      <c r="BB6" s="35">
        <f t="shared" si="6"/>
        <v>159.12</v>
      </c>
      <c r="BC6" s="35">
        <f t="shared" si="6"/>
        <v>169.68</v>
      </c>
      <c r="BD6" s="34" t="str">
        <f>IF(BD7="","",IF(BD7="-","【-】","【"&amp;SUBSTITUTE(TEXT(BD7,"#,##0.00"),"-","△")&amp;"】"))</f>
        <v>【264.34】</v>
      </c>
      <c r="BE6" s="35">
        <f>IF(BE7="",NA(),BE7)</f>
        <v>285.11</v>
      </c>
      <c r="BF6" s="35">
        <f t="shared" ref="BF6:BN6" si="7">IF(BF7="",NA(),BF7)</f>
        <v>265.42</v>
      </c>
      <c r="BG6" s="35">
        <f t="shared" si="7"/>
        <v>245.08</v>
      </c>
      <c r="BH6" s="35">
        <f t="shared" si="7"/>
        <v>223.22</v>
      </c>
      <c r="BI6" s="35">
        <f t="shared" si="7"/>
        <v>205.62</v>
      </c>
      <c r="BJ6" s="35">
        <f t="shared" si="7"/>
        <v>226.55</v>
      </c>
      <c r="BK6" s="35">
        <f t="shared" si="7"/>
        <v>220.35</v>
      </c>
      <c r="BL6" s="35">
        <f t="shared" si="7"/>
        <v>212.16</v>
      </c>
      <c r="BM6" s="35">
        <f t="shared" si="7"/>
        <v>206.16</v>
      </c>
      <c r="BN6" s="35">
        <f t="shared" si="7"/>
        <v>203.63</v>
      </c>
      <c r="BO6" s="34" t="str">
        <f>IF(BO7="","",IF(BO7="-","【-】","【"&amp;SUBSTITUTE(TEXT(BO7,"#,##0.00"),"-","△")&amp;"】"))</f>
        <v>【274.27】</v>
      </c>
      <c r="BP6" s="35">
        <f>IF(BP7="",NA(),BP7)</f>
        <v>114.73</v>
      </c>
      <c r="BQ6" s="35">
        <f t="shared" ref="BQ6:BY6" si="8">IF(BQ7="",NA(),BQ7)</f>
        <v>126.41</v>
      </c>
      <c r="BR6" s="35">
        <f t="shared" si="8"/>
        <v>130.44999999999999</v>
      </c>
      <c r="BS6" s="35">
        <f t="shared" si="8"/>
        <v>128.16</v>
      </c>
      <c r="BT6" s="35">
        <f t="shared" si="8"/>
        <v>129.6</v>
      </c>
      <c r="BU6" s="35">
        <f t="shared" si="8"/>
        <v>99.53</v>
      </c>
      <c r="BV6" s="35">
        <f t="shared" si="8"/>
        <v>104.05</v>
      </c>
      <c r="BW6" s="35">
        <f t="shared" si="8"/>
        <v>104.16</v>
      </c>
      <c r="BX6" s="35">
        <f t="shared" si="8"/>
        <v>104.03</v>
      </c>
      <c r="BY6" s="35">
        <f t="shared" si="8"/>
        <v>103.04</v>
      </c>
      <c r="BZ6" s="34" t="str">
        <f>IF(BZ7="","",IF(BZ7="-","【-】","【"&amp;SUBSTITUTE(TEXT(BZ7,"#,##0.00"),"-","△")&amp;"】"))</f>
        <v>【104.36】</v>
      </c>
      <c r="CA6" s="35">
        <f>IF(CA7="",NA(),CA7)</f>
        <v>187.03</v>
      </c>
      <c r="CB6" s="35">
        <f t="shared" ref="CB6:CJ6" si="9">IF(CB7="",NA(),CB7)</f>
        <v>168.87</v>
      </c>
      <c r="CC6" s="35">
        <f t="shared" si="9"/>
        <v>162.6</v>
      </c>
      <c r="CD6" s="35">
        <f t="shared" si="9"/>
        <v>165.42</v>
      </c>
      <c r="CE6" s="35">
        <f t="shared" si="9"/>
        <v>163.55000000000001</v>
      </c>
      <c r="CF6" s="35">
        <f t="shared" si="9"/>
        <v>179.62</v>
      </c>
      <c r="CG6" s="35">
        <f t="shared" si="9"/>
        <v>171.57</v>
      </c>
      <c r="CH6" s="35">
        <f t="shared" si="9"/>
        <v>171.29</v>
      </c>
      <c r="CI6" s="35">
        <f t="shared" si="9"/>
        <v>171.54</v>
      </c>
      <c r="CJ6" s="35">
        <f t="shared" si="9"/>
        <v>173</v>
      </c>
      <c r="CK6" s="34" t="str">
        <f>IF(CK7="","",IF(CK7="-","【-】","【"&amp;SUBSTITUTE(TEXT(CK7,"#,##0.00"),"-","△")&amp;"】"))</f>
        <v>【165.71】</v>
      </c>
      <c r="CL6" s="35">
        <f>IF(CL7="",NA(),CL7)</f>
        <v>61.89</v>
      </c>
      <c r="CM6" s="35">
        <f t="shared" ref="CM6:CU6" si="10">IF(CM7="",NA(),CM7)</f>
        <v>61.6</v>
      </c>
      <c r="CN6" s="35">
        <f t="shared" si="10"/>
        <v>62</v>
      </c>
      <c r="CO6" s="35">
        <f t="shared" si="10"/>
        <v>62.28</v>
      </c>
      <c r="CP6" s="35">
        <f t="shared" si="10"/>
        <v>62.56</v>
      </c>
      <c r="CQ6" s="35">
        <f t="shared" si="10"/>
        <v>59.6</v>
      </c>
      <c r="CR6" s="35">
        <f t="shared" si="10"/>
        <v>58.97</v>
      </c>
      <c r="CS6" s="35">
        <f t="shared" si="10"/>
        <v>58.67</v>
      </c>
      <c r="CT6" s="35">
        <f t="shared" si="10"/>
        <v>59</v>
      </c>
      <c r="CU6" s="35">
        <f t="shared" si="10"/>
        <v>59.36</v>
      </c>
      <c r="CV6" s="34" t="str">
        <f>IF(CV7="","",IF(CV7="-","【-】","【"&amp;SUBSTITUTE(TEXT(CV7,"#,##0.00"),"-","△")&amp;"】"))</f>
        <v>【60.41】</v>
      </c>
      <c r="CW6" s="35">
        <f>IF(CW7="",NA(),CW7)</f>
        <v>93.04</v>
      </c>
      <c r="CX6" s="35">
        <f t="shared" ref="CX6:DF6" si="11">IF(CX7="",NA(),CX7)</f>
        <v>92.97</v>
      </c>
      <c r="CY6" s="35">
        <f t="shared" si="11"/>
        <v>92.96</v>
      </c>
      <c r="CZ6" s="35">
        <f t="shared" si="11"/>
        <v>93.31</v>
      </c>
      <c r="DA6" s="35">
        <f t="shared" si="11"/>
        <v>93.1</v>
      </c>
      <c r="DB6" s="35">
        <f t="shared" si="11"/>
        <v>93.22</v>
      </c>
      <c r="DC6" s="35">
        <f t="shared" si="11"/>
        <v>92.91</v>
      </c>
      <c r="DD6" s="35">
        <f t="shared" si="11"/>
        <v>93.36</v>
      </c>
      <c r="DE6" s="35">
        <f t="shared" si="11"/>
        <v>93.69</v>
      </c>
      <c r="DF6" s="35">
        <f t="shared" si="11"/>
        <v>93.82</v>
      </c>
      <c r="DG6" s="34" t="str">
        <f>IF(DG7="","",IF(DG7="-","【-】","【"&amp;SUBSTITUTE(TEXT(DG7,"#,##0.00"),"-","△")&amp;"】"))</f>
        <v>【89.93】</v>
      </c>
      <c r="DH6" s="35">
        <f>IF(DH7="",NA(),DH7)</f>
        <v>50.34</v>
      </c>
      <c r="DI6" s="35">
        <f t="shared" ref="DI6:DQ6" si="12">IF(DI7="",NA(),DI7)</f>
        <v>51.1</v>
      </c>
      <c r="DJ6" s="35">
        <f t="shared" si="12"/>
        <v>52.5</v>
      </c>
      <c r="DK6" s="35">
        <f t="shared" si="12"/>
        <v>52.97</v>
      </c>
      <c r="DL6" s="35">
        <f t="shared" si="12"/>
        <v>54.03</v>
      </c>
      <c r="DM6" s="35">
        <f t="shared" si="12"/>
        <v>45.85</v>
      </c>
      <c r="DN6" s="35">
        <f t="shared" si="12"/>
        <v>46.73</v>
      </c>
      <c r="DO6" s="35">
        <f t="shared" si="12"/>
        <v>47.39</v>
      </c>
      <c r="DP6" s="35">
        <f t="shared" si="12"/>
        <v>48.05</v>
      </c>
      <c r="DQ6" s="35">
        <f t="shared" si="12"/>
        <v>48.64</v>
      </c>
      <c r="DR6" s="34" t="str">
        <f>IF(DR7="","",IF(DR7="-","【-】","【"&amp;SUBSTITUTE(TEXT(DR7,"#,##0.00"),"-","△")&amp;"】"))</f>
        <v>【48.12】</v>
      </c>
      <c r="DS6" s="35">
        <f>IF(DS7="",NA(),DS7)</f>
        <v>5.93</v>
      </c>
      <c r="DT6" s="35">
        <f t="shared" ref="DT6:EB6" si="13">IF(DT7="",NA(),DT7)</f>
        <v>7.45</v>
      </c>
      <c r="DU6" s="35">
        <f t="shared" si="13"/>
        <v>8.7200000000000006</v>
      </c>
      <c r="DV6" s="35">
        <f t="shared" si="13"/>
        <v>10.4</v>
      </c>
      <c r="DW6" s="35">
        <f t="shared" si="13"/>
        <v>12.09</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0.97</v>
      </c>
      <c r="EE6" s="35">
        <f t="shared" ref="EE6:EM6" si="14">IF(EE7="",NA(),EE7)</f>
        <v>1.08</v>
      </c>
      <c r="EF6" s="35">
        <f t="shared" si="14"/>
        <v>1.31</v>
      </c>
      <c r="EG6" s="35">
        <f t="shared" si="14"/>
        <v>1.4</v>
      </c>
      <c r="EH6" s="35">
        <f t="shared" si="14"/>
        <v>1.36</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11002</v>
      </c>
      <c r="D7" s="37">
        <v>46</v>
      </c>
      <c r="E7" s="37">
        <v>1</v>
      </c>
      <c r="F7" s="37">
        <v>0</v>
      </c>
      <c r="G7" s="37">
        <v>1</v>
      </c>
      <c r="H7" s="37" t="s">
        <v>104</v>
      </c>
      <c r="I7" s="37" t="s">
        <v>105</v>
      </c>
      <c r="J7" s="37" t="s">
        <v>106</v>
      </c>
      <c r="K7" s="37" t="s">
        <v>107</v>
      </c>
      <c r="L7" s="37" t="s">
        <v>108</v>
      </c>
      <c r="M7" s="37" t="s">
        <v>109</v>
      </c>
      <c r="N7" s="38" t="s">
        <v>110</v>
      </c>
      <c r="O7" s="38">
        <v>72.8</v>
      </c>
      <c r="P7" s="38">
        <v>100.2</v>
      </c>
      <c r="Q7" s="38">
        <v>3585</v>
      </c>
      <c r="R7" s="38">
        <v>1952348</v>
      </c>
      <c r="S7" s="38">
        <v>1121.26</v>
      </c>
      <c r="T7" s="38">
        <v>1741.21</v>
      </c>
      <c r="U7" s="38">
        <v>1953851</v>
      </c>
      <c r="V7" s="38">
        <v>335</v>
      </c>
      <c r="W7" s="38">
        <v>5832.39</v>
      </c>
      <c r="X7" s="38">
        <v>121.74</v>
      </c>
      <c r="Y7" s="38">
        <v>131.49</v>
      </c>
      <c r="Z7" s="38">
        <v>134.43</v>
      </c>
      <c r="AA7" s="38">
        <v>132.69</v>
      </c>
      <c r="AB7" s="38">
        <v>133.59</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272.07</v>
      </c>
      <c r="AU7" s="38">
        <v>133.81</v>
      </c>
      <c r="AV7" s="38">
        <v>129.24</v>
      </c>
      <c r="AW7" s="38">
        <v>129.69</v>
      </c>
      <c r="AX7" s="38">
        <v>138.30000000000001</v>
      </c>
      <c r="AY7" s="38">
        <v>295.06</v>
      </c>
      <c r="AZ7" s="38">
        <v>178.43</v>
      </c>
      <c r="BA7" s="38">
        <v>168.99</v>
      </c>
      <c r="BB7" s="38">
        <v>159.12</v>
      </c>
      <c r="BC7" s="38">
        <v>169.68</v>
      </c>
      <c r="BD7" s="38">
        <v>264.33999999999997</v>
      </c>
      <c r="BE7" s="38">
        <v>285.11</v>
      </c>
      <c r="BF7" s="38">
        <v>265.42</v>
      </c>
      <c r="BG7" s="38">
        <v>245.08</v>
      </c>
      <c r="BH7" s="38">
        <v>223.22</v>
      </c>
      <c r="BI7" s="38">
        <v>205.62</v>
      </c>
      <c r="BJ7" s="38">
        <v>226.55</v>
      </c>
      <c r="BK7" s="38">
        <v>220.35</v>
      </c>
      <c r="BL7" s="38">
        <v>212.16</v>
      </c>
      <c r="BM7" s="38">
        <v>206.16</v>
      </c>
      <c r="BN7" s="38">
        <v>203.63</v>
      </c>
      <c r="BO7" s="38">
        <v>274.27</v>
      </c>
      <c r="BP7" s="38">
        <v>114.73</v>
      </c>
      <c r="BQ7" s="38">
        <v>126.41</v>
      </c>
      <c r="BR7" s="38">
        <v>130.44999999999999</v>
      </c>
      <c r="BS7" s="38">
        <v>128.16</v>
      </c>
      <c r="BT7" s="38">
        <v>129.6</v>
      </c>
      <c r="BU7" s="38">
        <v>99.53</v>
      </c>
      <c r="BV7" s="38">
        <v>104.05</v>
      </c>
      <c r="BW7" s="38">
        <v>104.16</v>
      </c>
      <c r="BX7" s="38">
        <v>104.03</v>
      </c>
      <c r="BY7" s="38">
        <v>103.04</v>
      </c>
      <c r="BZ7" s="38">
        <v>104.36</v>
      </c>
      <c r="CA7" s="38">
        <v>187.03</v>
      </c>
      <c r="CB7" s="38">
        <v>168.87</v>
      </c>
      <c r="CC7" s="38">
        <v>162.6</v>
      </c>
      <c r="CD7" s="38">
        <v>165.42</v>
      </c>
      <c r="CE7" s="38">
        <v>163.55000000000001</v>
      </c>
      <c r="CF7" s="38">
        <v>179.62</v>
      </c>
      <c r="CG7" s="38">
        <v>171.57</v>
      </c>
      <c r="CH7" s="38">
        <v>171.29</v>
      </c>
      <c r="CI7" s="38">
        <v>171.54</v>
      </c>
      <c r="CJ7" s="38">
        <v>173</v>
      </c>
      <c r="CK7" s="38">
        <v>165.71</v>
      </c>
      <c r="CL7" s="38">
        <v>61.89</v>
      </c>
      <c r="CM7" s="38">
        <v>61.6</v>
      </c>
      <c r="CN7" s="38">
        <v>62</v>
      </c>
      <c r="CO7" s="38">
        <v>62.28</v>
      </c>
      <c r="CP7" s="38">
        <v>62.56</v>
      </c>
      <c r="CQ7" s="38">
        <v>59.6</v>
      </c>
      <c r="CR7" s="38">
        <v>58.97</v>
      </c>
      <c r="CS7" s="38">
        <v>58.67</v>
      </c>
      <c r="CT7" s="38">
        <v>59</v>
      </c>
      <c r="CU7" s="38">
        <v>59.36</v>
      </c>
      <c r="CV7" s="38">
        <v>60.41</v>
      </c>
      <c r="CW7" s="38">
        <v>93.04</v>
      </c>
      <c r="CX7" s="38">
        <v>92.97</v>
      </c>
      <c r="CY7" s="38">
        <v>92.96</v>
      </c>
      <c r="CZ7" s="38">
        <v>93.31</v>
      </c>
      <c r="DA7" s="38">
        <v>93.1</v>
      </c>
      <c r="DB7" s="38">
        <v>93.22</v>
      </c>
      <c r="DC7" s="38">
        <v>92.91</v>
      </c>
      <c r="DD7" s="38">
        <v>93.36</v>
      </c>
      <c r="DE7" s="38">
        <v>93.69</v>
      </c>
      <c r="DF7" s="38">
        <v>93.82</v>
      </c>
      <c r="DG7" s="38">
        <v>89.93</v>
      </c>
      <c r="DH7" s="38">
        <v>50.34</v>
      </c>
      <c r="DI7" s="38">
        <v>51.1</v>
      </c>
      <c r="DJ7" s="38">
        <v>52.5</v>
      </c>
      <c r="DK7" s="38">
        <v>52.97</v>
      </c>
      <c r="DL7" s="38">
        <v>54.03</v>
      </c>
      <c r="DM7" s="38">
        <v>45.85</v>
      </c>
      <c r="DN7" s="38">
        <v>46.73</v>
      </c>
      <c r="DO7" s="38">
        <v>47.39</v>
      </c>
      <c r="DP7" s="38">
        <v>48.05</v>
      </c>
      <c r="DQ7" s="38">
        <v>48.64</v>
      </c>
      <c r="DR7" s="38">
        <v>48.12</v>
      </c>
      <c r="DS7" s="38">
        <v>5.93</v>
      </c>
      <c r="DT7" s="38">
        <v>7.45</v>
      </c>
      <c r="DU7" s="38">
        <v>8.7200000000000006</v>
      </c>
      <c r="DV7" s="38">
        <v>10.4</v>
      </c>
      <c r="DW7" s="38">
        <v>12.09</v>
      </c>
      <c r="DX7" s="38">
        <v>13.95</v>
      </c>
      <c r="DY7" s="38">
        <v>15.33</v>
      </c>
      <c r="DZ7" s="38">
        <v>16.739999999999998</v>
      </c>
      <c r="EA7" s="38">
        <v>17.97</v>
      </c>
      <c r="EB7" s="38">
        <v>19.95</v>
      </c>
      <c r="EC7" s="38">
        <v>15.89</v>
      </c>
      <c r="ED7" s="38">
        <v>0.97</v>
      </c>
      <c r="EE7" s="38">
        <v>1.08</v>
      </c>
      <c r="EF7" s="38">
        <v>1.31</v>
      </c>
      <c r="EG7" s="38">
        <v>1.4</v>
      </c>
      <c r="EH7" s="38">
        <v>1.36</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12208.木村　洋太</cp:lastModifiedBy>
  <cp:lastPrinted>2019-01-24T07:31:19Z</cp:lastPrinted>
  <dcterms:created xsi:type="dcterms:W3CDTF">2018-12-03T08:24:21Z</dcterms:created>
  <dcterms:modified xsi:type="dcterms:W3CDTF">2019-01-24T07:41:45Z</dcterms:modified>
  <cp:category/>
</cp:coreProperties>
</file>