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sui-sf11\04 経営管理部 内部文書\03 財務課 内部文書\02 経理係 内部文書\経理係_内部文書\13庶務\11.決算統計\H29\09.経営分析比較表\02回答案作成\"/>
    </mc:Choice>
  </mc:AlternateContent>
  <workbookProtection workbookAlgorithmName="SHA-512" workbookHashValue="e3vat2+7OGJfEmINeHES38pAd+xctRXORkv6pZ1HktzDa0LFiAmYOD++m5/UcQGsZYGGZJtFAsFEu4PefXSm7w==" workbookSaltValue="rfPMszEFzqiDMM9QIF68+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P10" i="4"/>
  <c r="I10" i="4"/>
  <c r="B10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<sst xmlns="http://schemas.openxmlformats.org/spreadsheetml/2006/main" count="240" uniqueCount="123">
  <si>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</si>
  <si>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</si>
  <si>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</si>
  <si>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</si>
  <si>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</si>
  <si>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</si>
  <si>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</si>
  <si>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</si>
  <si>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</si>
  <si>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</si>
  <si>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</si>
  <si>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</si>
  <si>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</si>
  <si>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</si>
  <si>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</si>
  <si>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</si>
  <si>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</si>
  <si>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</si>
  <si>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</si>
  <si>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</si>
  <si>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</si>
  <si>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</si>
  <si>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</si>
  <si>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</si>
  <si>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</si>
  <si>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</si>
  <si>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</si>
  <si>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</si>
  <si>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</si>
  <si>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</si>
  <si>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</si>
  <si>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</si>
  <si>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</si>
  <si>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</si>
  <si>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</si>
  <si>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</si>
  <si>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</si>
  <si>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</si>
  <si>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</si>
  <si>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</si>
  <si>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</si>
  <si>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</si>
  <si>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</si>
  <si>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</si>
  <si>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</si>
  <si>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</si>
  <si>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</si>
  <si>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</si>
  <si>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</si>
  <si>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</si>
  <si>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</si>
  <si>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</si>
  <si>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</si>
  <si>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</si>
  <si>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</si>
  <si>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</si>
  <si>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</si>
  <si>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</si>
  <si>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</si>
  <si>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</si>
  <si>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</si>
  <si>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</si>
  <si>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</si>
  <si>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</si>
  <si>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</si>
  <si>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</si>
  <si>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</si>
  <si>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</si>
  <si>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</si>
  <si>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</si>
  <si>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</si>
  <si>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</si>
  <si>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</si>
  <si>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</si>
  <si>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</si>
  <si>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</si>
  <si>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</si>
  <si>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</si>
  <si>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</si>
  <si>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</si>
  <si>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</si>
  <si>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</si>
  <si>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</si>
  <si>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</si>
  <si>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</si>
  <si>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</si>
  <si>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</si>
  <si>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</si>
  <si>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</si>
  <si>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</si>
  <si>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</si>
  <si>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</si>
  <si>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</si>
  <si>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</si>
  <si>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</si>
  <si>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</si>
  <si>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</si>
  <si>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</si>
  <si>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</si>
  <si>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</si>
  <si>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</si>
  <si>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</si>
  <si>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</si>
  <si>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</si>
  <si>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</si>
  <si>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</si>
  <si>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</si>
  <si>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</si>
  <si>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</si>
  <si>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</si>
  <si>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</si>
  <si>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</si>
  <si>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</si>
  <si>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</si>
  <si>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</si>
  <si>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</si>
  <si>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</si>
  <si>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</si>
  <si>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</si>
  <si>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</si>
  <si>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公共下水道も含んだ本市の下水道事業全体では、経営の健全性・効率性はおおむね良好であると考える。</t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</si>
  <si>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しかし、公共下水道を含む本市の下水道事業全体では、今後、下水道施設の老朽化が進んでいく見込みであることから、可能な限り延命化を図りながら、下水道施設の更新を進める必要があるものと考える。</t>
    <phoneticPr fontId="4"/>
  </si>
  <si>
    <t>本市の下水道事業に占める特定環境保全公共下水道事業の割合は、人口比で0.5％、面積比で1.0％と公共下水道事業に比べて極めて少なく、特定環境保全公共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また、老朽化した管路はないが、本市の下水道事業全体では、今後、施設の老朽化が進んでいくことから、施設の更新費用等が増大し、経営の効率性・健全性を悪化させる恐れがある。
このため、平成28年度～32年度の事業計画と財政計画を定めた「札幌市下水道事業中期経営プラン2020」に基づき、事業を計画的に進めるとともに、安定した経営に努めていく。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</si>
</sst>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D-44A3-9A39-C2EDF3E7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384480"/>
        <c:axId val="4970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BD-44A3-9A39-C2EDF3E77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384480"/>
        <c:axId val="497053472"/>
      </c:lineChart>
      <c:dateAx>
        <c:axId val="49038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53472"/>
        <c:crosses val="autoZero"/>
        <c:auto val="1"/>
        <c:lblOffset val="100"/>
        <c:baseTimeUnit val="years"/>
      </c:dateAx>
      <c:valAx>
        <c:axId val="4970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038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89-4B12-8FA4-3A46F4FDC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86624"/>
        <c:axId val="2166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89-4B12-8FA4-3A46F4FDC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86624"/>
        <c:axId val="216688192"/>
      </c:lineChart>
      <c:dateAx>
        <c:axId val="216686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88192"/>
        <c:crosses val="autoZero"/>
        <c:auto val="1"/>
        <c:lblOffset val="100"/>
        <c:baseTimeUnit val="years"/>
      </c:dateAx>
      <c:valAx>
        <c:axId val="2166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86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89.48</c:v>
                </c:pt>
                <c:pt idx="1">
                  <c:v>89.55</c:v>
                </c:pt>
                <c:pt idx="2">
                  <c:v>90.2</c:v>
                </c:pt>
                <c:pt idx="3">
                  <c:v>90.6</c:v>
                </c:pt>
                <c:pt idx="4">
                  <c:v>90.89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A9-4407-8081-AEDCABAC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687800"/>
        <c:axId val="216688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A9-4407-8081-AEDCABAC6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87800"/>
        <c:axId val="216688976"/>
      </c:lineChart>
      <c:dateAx>
        <c:axId val="216687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688976"/>
        <c:crosses val="autoZero"/>
        <c:auto val="1"/>
        <c:lblOffset val="100"/>
        <c:baseTimeUnit val="years"/>
      </c:dateAx>
      <c:valAx>
        <c:axId val="216688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687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17.03</c:v>
                </c:pt>
                <c:pt idx="1">
                  <c:v>37.26</c:v>
                </c:pt>
                <c:pt idx="2">
                  <c:v>34.369999999999997</c:v>
                </c:pt>
                <c:pt idx="3">
                  <c:v>35.99</c:v>
                </c:pt>
                <c:pt idx="4">
                  <c:v>37.03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8-4826-B13E-2EFC36CFD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49944"/>
        <c:axId val="49704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96.59</c:v>
                </c:pt>
                <c:pt idx="1">
                  <c:v>101.24</c:v>
                </c:pt>
                <c:pt idx="2">
                  <c:v>100.94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28-4826-B13E-2EFC36CFD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49944"/>
        <c:axId val="497049552"/>
      </c:lineChart>
      <c:dateAx>
        <c:axId val="497049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49552"/>
        <c:crosses val="autoZero"/>
        <c:auto val="1"/>
        <c:lblOffset val="100"/>
        <c:baseTimeUnit val="years"/>
      </c:dateAx>
      <c:valAx>
        <c:axId val="49704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49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24.5</c:v>
                </c:pt>
                <c:pt idx="1">
                  <c:v>36.74</c:v>
                </c:pt>
                <c:pt idx="2">
                  <c:v>34.24</c:v>
                </c:pt>
                <c:pt idx="3">
                  <c:v>35.950000000000003</c:v>
                </c:pt>
                <c:pt idx="4">
                  <c:v>37.61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56-4E9E-B6C0-BCFB3B77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7050336"/>
        <c:axId val="49705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13.6</c:v>
                </c:pt>
                <c:pt idx="1">
                  <c:v>22.34</c:v>
                </c:pt>
                <c:pt idx="2">
                  <c:v>22.79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56-4E9E-B6C0-BCFB3B77C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7050336"/>
        <c:axId val="497051904"/>
      </c:lineChart>
      <c:dateAx>
        <c:axId val="49705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7051904"/>
        <c:crosses val="autoZero"/>
        <c:auto val="1"/>
        <c:lblOffset val="100"/>
        <c:baseTimeUnit val="years"/>
      </c:dateAx>
      <c:valAx>
        <c:axId val="49705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705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43-49EF-9193-7CE374ABC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800680"/>
        <c:axId val="41580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43-49EF-9193-7CE374ABC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800680"/>
        <c:axId val="415800288"/>
      </c:lineChart>
      <c:dateAx>
        <c:axId val="415800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800288"/>
        <c:crosses val="autoZero"/>
        <c:auto val="1"/>
        <c:lblOffset val="100"/>
        <c:baseTimeUnit val="years"/>
      </c:dateAx>
      <c:valAx>
        <c:axId val="41580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5800680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7393.35</c:v>
                </c:pt>
                <c:pt idx="1">
                  <c:v>7189.87</c:v>
                </c:pt>
                <c:pt idx="2">
                  <c:v>390.35</c:v>
                </c:pt>
                <c:pt idx="3">
                  <c:v>367.14</c:v>
                </c:pt>
                <c:pt idx="4">
                  <c:v>333.12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34-466A-817B-7B28BC33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797936"/>
        <c:axId val="41579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232.81</c:v>
                </c:pt>
                <c:pt idx="1">
                  <c:v>184.13</c:v>
                </c:pt>
                <c:pt idx="2">
                  <c:v>101.85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34-466A-817B-7B28BC337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797936"/>
        <c:axId val="415799504"/>
      </c:lineChart>
      <c:dateAx>
        <c:axId val="415797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15799504"/>
        <c:crosses val="autoZero"/>
        <c:auto val="1"/>
        <c:lblOffset val="100"/>
        <c:baseTimeUnit val="years"/>
      </c:dateAx>
      <c:valAx>
        <c:axId val="41579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15797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397.16</c:v>
                </c:pt>
                <c:pt idx="1">
                  <c:v>8.32</c:v>
                </c:pt>
                <c:pt idx="2">
                  <c:v>7.66</c:v>
                </c:pt>
                <c:pt idx="3">
                  <c:v>17.899999999999999</c:v>
                </c:pt>
                <c:pt idx="4">
                  <c:v>34.9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AA-4487-A5E4-C342DFB14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225376"/>
        <c:axId val="496228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290.19</c:v>
                </c:pt>
                <c:pt idx="1">
                  <c:v>63.22</c:v>
                </c:pt>
                <c:pt idx="2">
                  <c:v>49.07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AA-4487-A5E4-C342DFB140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225376"/>
        <c:axId val="496228512"/>
      </c:lineChart>
      <c:dateAx>
        <c:axId val="49622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228512"/>
        <c:crosses val="autoZero"/>
        <c:auto val="1"/>
        <c:lblOffset val="100"/>
        <c:baseTimeUnit val="years"/>
      </c:dateAx>
      <c:valAx>
        <c:axId val="496228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225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7696</c:v>
                </c:pt>
                <c:pt idx="1">
                  <c:v>7439.82</c:v>
                </c:pt>
                <c:pt idx="2">
                  <c:v>7448.62</c:v>
                </c:pt>
                <c:pt idx="3">
                  <c:v>6206.88</c:v>
                </c:pt>
                <c:pt idx="4">
                  <c:v>5476.46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82-4953-803C-9BF82552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227728"/>
        <c:axId val="49622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82-4953-803C-9BF82552C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227728"/>
        <c:axId val="496229688"/>
      </c:lineChart>
      <c:dateAx>
        <c:axId val="49622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96229688"/>
        <c:crosses val="autoZero"/>
        <c:auto val="1"/>
        <c:lblOffset val="100"/>
        <c:baseTimeUnit val="years"/>
      </c:dateAx>
      <c:valAx>
        <c:axId val="49622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22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16.440000000000001</c:v>
                </c:pt>
                <c:pt idx="1">
                  <c:v>18.059999999999999</c:v>
                </c:pt>
                <c:pt idx="2">
                  <c:v>18.18</c:v>
                </c:pt>
                <c:pt idx="3">
                  <c:v>20.18</c:v>
                </c:pt>
                <c:pt idx="4">
                  <c:v>21.72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D8-4471-941C-F09EAAC8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997400"/>
        <c:axId val="21699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D8-4471-941C-F09EAAC8D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997400"/>
        <c:axId val="216996224"/>
      </c:lineChart>
      <c:dateAx>
        <c:axId val="216997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996224"/>
        <c:crosses val="autoZero"/>
        <c:auto val="1"/>
        <c:lblOffset val="100"/>
        <c:baseTimeUnit val="years"/>
      </c:dateAx>
      <c:valAx>
        <c:axId val="21699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6997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573.76</c:v>
                </c:pt>
                <c:pt idx="1">
                  <c:v>523.29999999999995</c:v>
                </c:pt>
                <c:pt idx="2">
                  <c:v>539.63</c:v>
                </c:pt>
                <c:pt idx="3">
                  <c:v>481.1</c:v>
                </c:pt>
                <c:pt idx="4">
                  <c:v>448.37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15-47CB-8E64-FA34601D9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6224592"/>
        <c:axId val="216997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15-47CB-8E64-FA34601D9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224592"/>
        <c:axId val="216997008"/>
      </c:lineChart>
      <c:dateAx>
        <c:axId val="49622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6997008"/>
        <c:crosses val="autoZero"/>
        <c:auto val="1"/>
        <c:lblOffset val="100"/>
        <c:baseTimeUnit val="years"/>
      </c:dateAx>
      <c:valAx>
        <c:axId val="216997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9622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N49" zoomScaleNormal="100" workbookViewId="0">
      <selection activeCell="BN88" sqref="BN8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北海道　札幌市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1952348</v>
      </c>
      <c r="AM8" s="69"/>
      <c r="AN8" s="69"/>
      <c r="AO8" s="69"/>
      <c r="AP8" s="69"/>
      <c r="AQ8" s="69"/>
      <c r="AR8" s="69"/>
      <c r="AS8" s="69"/>
      <c r="AT8" s="68">
        <f>データ!T6</f>
        <v>1121.26</v>
      </c>
      <c r="AU8" s="68"/>
      <c r="AV8" s="68"/>
      <c r="AW8" s="68"/>
      <c r="AX8" s="68"/>
      <c r="AY8" s="68"/>
      <c r="AZ8" s="68"/>
      <c r="BA8" s="68"/>
      <c r="BB8" s="68">
        <f>データ!U6</f>
        <v>1741.21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>
        <f>データ!O6</f>
        <v>47.16</v>
      </c>
      <c r="J10" s="68"/>
      <c r="K10" s="68"/>
      <c r="L10" s="68"/>
      <c r="M10" s="68"/>
      <c r="N10" s="68"/>
      <c r="O10" s="68"/>
      <c r="P10" s="68">
        <f>データ!P6</f>
        <v>0.54</v>
      </c>
      <c r="Q10" s="68"/>
      <c r="R10" s="68"/>
      <c r="S10" s="68"/>
      <c r="T10" s="68"/>
      <c r="U10" s="68"/>
      <c r="V10" s="68"/>
      <c r="W10" s="68">
        <f>データ!Q6</f>
        <v>100</v>
      </c>
      <c r="X10" s="68"/>
      <c r="Y10" s="68"/>
      <c r="Z10" s="68"/>
      <c r="AA10" s="68"/>
      <c r="AB10" s="68"/>
      <c r="AC10" s="68"/>
      <c r="AD10" s="69">
        <f>データ!R6</f>
        <v>1371</v>
      </c>
      <c r="AE10" s="69"/>
      <c r="AF10" s="69"/>
      <c r="AG10" s="69"/>
      <c r="AH10" s="69"/>
      <c r="AI10" s="69"/>
      <c r="AJ10" s="69"/>
      <c r="AK10" s="2"/>
      <c r="AL10" s="69">
        <f>データ!V6</f>
        <v>10465</v>
      </c>
      <c r="AM10" s="69"/>
      <c r="AN10" s="69"/>
      <c r="AO10" s="69"/>
      <c r="AP10" s="69"/>
      <c r="AQ10" s="69"/>
      <c r="AR10" s="69"/>
      <c r="AS10" s="69"/>
      <c r="AT10" s="68">
        <f>データ!W6</f>
        <v>2.54</v>
      </c>
      <c r="AU10" s="68"/>
      <c r="AV10" s="68"/>
      <c r="AW10" s="68"/>
      <c r="AX10" s="68"/>
      <c r="AY10" s="68"/>
      <c r="AZ10" s="68"/>
      <c r="BA10" s="68"/>
      <c r="BB10" s="68">
        <f>データ!X6</f>
        <v>4120.08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120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5FeSdgxVRb5H3QKZWXtIMWvy386uUlsajTlXtjAcbDn+9puXJOiXK03yRQ55QLvL9oe01wNKShL620jmQe8kDw==" saltValue="acsuXY5CGFBdDbyBdbGdDg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11002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北海道　札幌市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47.16</v>
      </c>
      <c r="P6" s="34">
        <f t="shared" si="3"/>
        <v>0.54</v>
      </c>
      <c r="Q6" s="34">
        <f t="shared" si="3"/>
        <v>100</v>
      </c>
      <c r="R6" s="34">
        <f t="shared" si="3"/>
        <v>1371</v>
      </c>
      <c r="S6" s="34">
        <f t="shared" si="3"/>
        <v>1952348</v>
      </c>
      <c r="T6" s="34">
        <f t="shared" si="3"/>
        <v>1121.26</v>
      </c>
      <c r="U6" s="34">
        <f t="shared" si="3"/>
        <v>1741.21</v>
      </c>
      <c r="V6" s="34">
        <f t="shared" si="3"/>
        <v>10465</v>
      </c>
      <c r="W6" s="34">
        <f t="shared" si="3"/>
        <v>2.54</v>
      </c>
      <c r="X6" s="34">
        <f t="shared" si="3"/>
        <v>4120.08</v>
      </c>
      <c r="Y6" s="35">
        <f>IF(Y7="",NA(),Y7)</f>
        <v>17.03</v>
      </c>
      <c r="Z6" s="35">
        <f t="shared" ref="Z6:AH6" si="4">IF(Z7="",NA(),Z7)</f>
        <v>37.26</v>
      </c>
      <c r="AA6" s="35">
        <f t="shared" si="4"/>
        <v>34.369999999999997</v>
      </c>
      <c r="AB6" s="35">
        <f t="shared" si="4"/>
        <v>35.99</v>
      </c>
      <c r="AC6" s="35">
        <f t="shared" si="4"/>
        <v>37.03</v>
      </c>
      <c r="AD6" s="35">
        <f t="shared" si="4"/>
        <v>96.59</v>
      </c>
      <c r="AE6" s="35">
        <f t="shared" si="4"/>
        <v>101.24</v>
      </c>
      <c r="AF6" s="35">
        <f t="shared" si="4"/>
        <v>100.94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5">
        <f>IF(AJ7="",NA(),AJ7)</f>
        <v>7393.35</v>
      </c>
      <c r="AK6" s="35">
        <f t="shared" ref="AK6:AS6" si="5">IF(AK7="",NA(),AK7)</f>
        <v>7189.87</v>
      </c>
      <c r="AL6" s="35">
        <f t="shared" si="5"/>
        <v>390.35</v>
      </c>
      <c r="AM6" s="35">
        <f t="shared" si="5"/>
        <v>367.14</v>
      </c>
      <c r="AN6" s="35">
        <f t="shared" si="5"/>
        <v>333.12</v>
      </c>
      <c r="AO6" s="35">
        <f t="shared" si="5"/>
        <v>232.81</v>
      </c>
      <c r="AP6" s="35">
        <f t="shared" si="5"/>
        <v>184.13</v>
      </c>
      <c r="AQ6" s="35">
        <f t="shared" si="5"/>
        <v>101.85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>
        <f>IF(AU7="",NA(),AU7)</f>
        <v>397.16</v>
      </c>
      <c r="AV6" s="35">
        <f t="shared" ref="AV6:BD6" si="6">IF(AV7="",NA(),AV7)</f>
        <v>8.32</v>
      </c>
      <c r="AW6" s="35">
        <f t="shared" si="6"/>
        <v>7.66</v>
      </c>
      <c r="AX6" s="35">
        <f t="shared" si="6"/>
        <v>17.899999999999999</v>
      </c>
      <c r="AY6" s="35">
        <f t="shared" si="6"/>
        <v>34.9</v>
      </c>
      <c r="AZ6" s="35">
        <f t="shared" si="6"/>
        <v>290.19</v>
      </c>
      <c r="BA6" s="35">
        <f t="shared" si="6"/>
        <v>63.22</v>
      </c>
      <c r="BB6" s="35">
        <f t="shared" si="6"/>
        <v>49.07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>
        <f>IF(BF7="",NA(),BF7)</f>
        <v>7696</v>
      </c>
      <c r="BG6" s="35">
        <f t="shared" ref="BG6:BO6" si="7">IF(BG7="",NA(),BG7)</f>
        <v>7439.82</v>
      </c>
      <c r="BH6" s="35">
        <f t="shared" si="7"/>
        <v>7448.62</v>
      </c>
      <c r="BI6" s="35">
        <f t="shared" si="7"/>
        <v>6206.88</v>
      </c>
      <c r="BJ6" s="35">
        <f t="shared" si="7"/>
        <v>5476.46</v>
      </c>
      <c r="BK6" s="35">
        <f t="shared" si="7"/>
        <v>1569.13</v>
      </c>
      <c r="BL6" s="35">
        <f t="shared" si="7"/>
        <v>1436</v>
      </c>
      <c r="BM6" s="35">
        <f t="shared" si="7"/>
        <v>1434.89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>
        <f>IF(BQ7="",NA(),BQ7)</f>
        <v>16.440000000000001</v>
      </c>
      <c r="BR6" s="35">
        <f t="shared" ref="BR6:BZ6" si="8">IF(BR7="",NA(),BR7)</f>
        <v>18.059999999999999</v>
      </c>
      <c r="BS6" s="35">
        <f t="shared" si="8"/>
        <v>18.18</v>
      </c>
      <c r="BT6" s="35">
        <f t="shared" si="8"/>
        <v>20.18</v>
      </c>
      <c r="BU6" s="35">
        <f t="shared" si="8"/>
        <v>21.72</v>
      </c>
      <c r="BV6" s="35">
        <f t="shared" si="8"/>
        <v>64.63</v>
      </c>
      <c r="BW6" s="35">
        <f t="shared" si="8"/>
        <v>66.56</v>
      </c>
      <c r="BX6" s="35">
        <f t="shared" si="8"/>
        <v>66.22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>
        <f>IF(CB7="",NA(),CB7)</f>
        <v>573.76</v>
      </c>
      <c r="CC6" s="35">
        <f t="shared" ref="CC6:CK6" si="9">IF(CC7="",NA(),CC7)</f>
        <v>523.29999999999995</v>
      </c>
      <c r="CD6" s="35">
        <f t="shared" si="9"/>
        <v>539.63</v>
      </c>
      <c r="CE6" s="35">
        <f t="shared" si="9"/>
        <v>481.1</v>
      </c>
      <c r="CF6" s="35">
        <f t="shared" si="9"/>
        <v>448.37</v>
      </c>
      <c r="CG6" s="35">
        <f t="shared" si="9"/>
        <v>245.75</v>
      </c>
      <c r="CH6" s="35">
        <f t="shared" si="9"/>
        <v>244.29</v>
      </c>
      <c r="CI6" s="35">
        <f t="shared" si="9"/>
        <v>246.72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43.65</v>
      </c>
      <c r="CS6" s="35">
        <f t="shared" si="10"/>
        <v>43.58</v>
      </c>
      <c r="CT6" s="35">
        <f t="shared" si="10"/>
        <v>41.35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>
        <f>IF(CX7="",NA(),CX7)</f>
        <v>89.48</v>
      </c>
      <c r="CY6" s="35">
        <f t="shared" ref="CY6:DG6" si="11">IF(CY7="",NA(),CY7)</f>
        <v>89.55</v>
      </c>
      <c r="CZ6" s="35">
        <f t="shared" si="11"/>
        <v>90.2</v>
      </c>
      <c r="DA6" s="35">
        <f t="shared" si="11"/>
        <v>90.6</v>
      </c>
      <c r="DB6" s="35">
        <f t="shared" si="11"/>
        <v>90.89</v>
      </c>
      <c r="DC6" s="35">
        <f t="shared" si="11"/>
        <v>82.2</v>
      </c>
      <c r="DD6" s="35">
        <f t="shared" si="11"/>
        <v>82.35</v>
      </c>
      <c r="DE6" s="35">
        <f t="shared" si="11"/>
        <v>82.9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>
        <f>IF(DI7="",NA(),DI7)</f>
        <v>24.5</v>
      </c>
      <c r="DJ6" s="35">
        <f t="shared" ref="DJ6:DR6" si="12">IF(DJ7="",NA(),DJ7)</f>
        <v>36.74</v>
      </c>
      <c r="DK6" s="35">
        <f t="shared" si="12"/>
        <v>34.24</v>
      </c>
      <c r="DL6" s="35">
        <f t="shared" si="12"/>
        <v>35.950000000000003</v>
      </c>
      <c r="DM6" s="35">
        <f t="shared" si="12"/>
        <v>37.61</v>
      </c>
      <c r="DN6" s="35">
        <f t="shared" si="12"/>
        <v>13.6</v>
      </c>
      <c r="DO6" s="35">
        <f t="shared" si="12"/>
        <v>22.34</v>
      </c>
      <c r="DP6" s="35">
        <f t="shared" si="12"/>
        <v>22.79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5">
        <f t="shared" si="13"/>
        <v>0.04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 x14ac:dyDescent="0.15">
      <c r="A7" s="28"/>
      <c r="B7" s="37">
        <v>2017</v>
      </c>
      <c r="C7" s="37">
        <v>11002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47.16</v>
      </c>
      <c r="P7" s="38">
        <v>0.54</v>
      </c>
      <c r="Q7" s="38">
        <v>100</v>
      </c>
      <c r="R7" s="38">
        <v>1371</v>
      </c>
      <c r="S7" s="38">
        <v>1952348</v>
      </c>
      <c r="T7" s="38">
        <v>1121.26</v>
      </c>
      <c r="U7" s="38">
        <v>1741.21</v>
      </c>
      <c r="V7" s="38">
        <v>10465</v>
      </c>
      <c r="W7" s="38">
        <v>2.54</v>
      </c>
      <c r="X7" s="38">
        <v>4120.08</v>
      </c>
      <c r="Y7" s="38">
        <v>17.03</v>
      </c>
      <c r="Z7" s="38">
        <v>37.26</v>
      </c>
      <c r="AA7" s="38">
        <v>34.369999999999997</v>
      </c>
      <c r="AB7" s="38">
        <v>35.99</v>
      </c>
      <c r="AC7" s="38">
        <v>37.03</v>
      </c>
      <c r="AD7" s="38">
        <v>96.59</v>
      </c>
      <c r="AE7" s="38">
        <v>101.24</v>
      </c>
      <c r="AF7" s="38">
        <v>100.94</v>
      </c>
      <c r="AG7" s="38">
        <v>100.85</v>
      </c>
      <c r="AH7" s="38">
        <v>102.13</v>
      </c>
      <c r="AI7" s="38">
        <v>102.38</v>
      </c>
      <c r="AJ7" s="38">
        <v>7393.35</v>
      </c>
      <c r="AK7" s="38">
        <v>7189.87</v>
      </c>
      <c r="AL7" s="38">
        <v>390.35</v>
      </c>
      <c r="AM7" s="38">
        <v>367.14</v>
      </c>
      <c r="AN7" s="38">
        <v>333.12</v>
      </c>
      <c r="AO7" s="38">
        <v>232.81</v>
      </c>
      <c r="AP7" s="38">
        <v>184.13</v>
      </c>
      <c r="AQ7" s="38">
        <v>101.85</v>
      </c>
      <c r="AR7" s="38">
        <v>110.77</v>
      </c>
      <c r="AS7" s="38">
        <v>109.51</v>
      </c>
      <c r="AT7" s="38">
        <v>102.97</v>
      </c>
      <c r="AU7" s="38">
        <v>397.16</v>
      </c>
      <c r="AV7" s="38">
        <v>8.32</v>
      </c>
      <c r="AW7" s="38">
        <v>7.66</v>
      </c>
      <c r="AX7" s="38">
        <v>17.899999999999999</v>
      </c>
      <c r="AY7" s="38">
        <v>34.9</v>
      </c>
      <c r="AZ7" s="38">
        <v>290.19</v>
      </c>
      <c r="BA7" s="38">
        <v>63.22</v>
      </c>
      <c r="BB7" s="38">
        <v>49.07</v>
      </c>
      <c r="BC7" s="38">
        <v>46.78</v>
      </c>
      <c r="BD7" s="38">
        <v>47.44</v>
      </c>
      <c r="BE7" s="38">
        <v>54.73</v>
      </c>
      <c r="BF7" s="38">
        <v>7696</v>
      </c>
      <c r="BG7" s="38">
        <v>7439.82</v>
      </c>
      <c r="BH7" s="38">
        <v>7448.62</v>
      </c>
      <c r="BI7" s="38">
        <v>6206.88</v>
      </c>
      <c r="BJ7" s="38">
        <v>5476.46</v>
      </c>
      <c r="BK7" s="38">
        <v>1569.13</v>
      </c>
      <c r="BL7" s="38">
        <v>1436</v>
      </c>
      <c r="BM7" s="38">
        <v>1434.89</v>
      </c>
      <c r="BN7" s="38">
        <v>1298.9100000000001</v>
      </c>
      <c r="BO7" s="38">
        <v>1243.71</v>
      </c>
      <c r="BP7" s="38">
        <v>1225.44</v>
      </c>
      <c r="BQ7" s="38">
        <v>16.440000000000001</v>
      </c>
      <c r="BR7" s="38">
        <v>18.059999999999999</v>
      </c>
      <c r="BS7" s="38">
        <v>18.18</v>
      </c>
      <c r="BT7" s="38">
        <v>20.18</v>
      </c>
      <c r="BU7" s="38">
        <v>21.72</v>
      </c>
      <c r="BV7" s="38">
        <v>64.63</v>
      </c>
      <c r="BW7" s="38">
        <v>66.56</v>
      </c>
      <c r="BX7" s="38">
        <v>66.22</v>
      </c>
      <c r="BY7" s="38">
        <v>69.87</v>
      </c>
      <c r="BZ7" s="38">
        <v>74.3</v>
      </c>
      <c r="CA7" s="38">
        <v>75.58</v>
      </c>
      <c r="CB7" s="38">
        <v>573.76</v>
      </c>
      <c r="CC7" s="38">
        <v>523.29999999999995</v>
      </c>
      <c r="CD7" s="38">
        <v>539.63</v>
      </c>
      <c r="CE7" s="38">
        <v>481.1</v>
      </c>
      <c r="CF7" s="38">
        <v>448.37</v>
      </c>
      <c r="CG7" s="38">
        <v>245.75</v>
      </c>
      <c r="CH7" s="38">
        <v>244.29</v>
      </c>
      <c r="CI7" s="38">
        <v>246.72</v>
      </c>
      <c r="CJ7" s="38">
        <v>234.96</v>
      </c>
      <c r="CK7" s="38">
        <v>221.81</v>
      </c>
      <c r="CL7" s="38">
        <v>215.23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>
        <v>43.65</v>
      </c>
      <c r="CS7" s="38">
        <v>43.58</v>
      </c>
      <c r="CT7" s="38">
        <v>41.35</v>
      </c>
      <c r="CU7" s="38">
        <v>42.9</v>
      </c>
      <c r="CV7" s="38">
        <v>43.36</v>
      </c>
      <c r="CW7" s="38">
        <v>42.66</v>
      </c>
      <c r="CX7" s="38">
        <v>89.48</v>
      </c>
      <c r="CY7" s="38">
        <v>89.55</v>
      </c>
      <c r="CZ7" s="38">
        <v>90.2</v>
      </c>
      <c r="DA7" s="38">
        <v>90.6</v>
      </c>
      <c r="DB7" s="38">
        <v>90.89</v>
      </c>
      <c r="DC7" s="38">
        <v>82.2</v>
      </c>
      <c r="DD7" s="38">
        <v>82.35</v>
      </c>
      <c r="DE7" s="38">
        <v>82.9</v>
      </c>
      <c r="DF7" s="38">
        <v>83.5</v>
      </c>
      <c r="DG7" s="38">
        <v>83.06</v>
      </c>
      <c r="DH7" s="38">
        <v>82.67</v>
      </c>
      <c r="DI7" s="38">
        <v>24.5</v>
      </c>
      <c r="DJ7" s="38">
        <v>36.74</v>
      </c>
      <c r="DK7" s="38">
        <v>34.24</v>
      </c>
      <c r="DL7" s="38">
        <v>35.950000000000003</v>
      </c>
      <c r="DM7" s="38">
        <v>37.61</v>
      </c>
      <c r="DN7" s="38">
        <v>13.6</v>
      </c>
      <c r="DO7" s="38">
        <v>22.34</v>
      </c>
      <c r="DP7" s="38">
        <v>22.79</v>
      </c>
      <c r="DQ7" s="38">
        <v>22.77</v>
      </c>
      <c r="DR7" s="38">
        <v>23.93</v>
      </c>
      <c r="DS7" s="38">
        <v>24.65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0.04</v>
      </c>
      <c r="EB7" s="38">
        <v>0</v>
      </c>
      <c r="EC7" s="38">
        <v>0</v>
      </c>
      <c r="ED7" s="38">
        <v>0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0.04</v>
      </c>
      <c r="EL7" s="38">
        <v>7.0000000000000007E-2</v>
      </c>
      <c r="EM7" s="38">
        <v>0.09</v>
      </c>
      <c r="EN7" s="38">
        <v>0.09</v>
      </c>
      <c r="EO7" s="38">
        <v>0.1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齋藤　匡史</cp:lastModifiedBy>
  <dcterms:created xsi:type="dcterms:W3CDTF">2018-12-03T08:52:04Z</dcterms:created>
  <dcterms:modified xsi:type="dcterms:W3CDTF">2019-01-25T06:12:20Z</dcterms:modified>
  <cp:category/>
</cp:coreProperties>
</file>