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52横浜市\"/>
    </mc:Choice>
  </mc:AlternateContent>
  <workbookProtection workbookAlgorithmName="SHA-512" workbookHashValue="DxioWQofEdAb0nYgKXRXhEccmy/qfkpjywAG5KO67aOJiksoqKeoq/pR1pX4rQAOAuRLh/qMN3X8TcEAo7FU/A==" workbookSaltValue="OOTu6x/cEleXkECtBzpH1Q==" workbookSpinCount="100000" lockStructure="1"/>
  <bookViews>
    <workbookView xWindow="0" yWindow="0" windowWidth="23040" windowHeight="9144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BK7" i="5"/>
  <c r="BJ7" i="5"/>
  <c r="BI7" i="5"/>
  <c r="BH7" i="5"/>
  <c r="FX52" i="4" s="1"/>
  <c r="BG7" i="5"/>
  <c r="FE52" i="4" s="1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BG31" i="4" s="1"/>
  <c r="Z7" i="5"/>
  <c r="AN31" i="4" s="1"/>
  <c r="Y7" i="5"/>
  <c r="U31" i="4" s="1"/>
  <c r="X7" i="5"/>
  <c r="W7" i="5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G53" i="4"/>
  <c r="AN53" i="4"/>
  <c r="U53" i="4"/>
  <c r="LH52" i="4"/>
  <c r="KO52" i="4"/>
  <c r="JV52" i="4"/>
  <c r="HJ52" i="4"/>
  <c r="GQ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LJ10" i="4"/>
  <c r="JQ10" i="4"/>
  <c r="HX10" i="4"/>
  <c r="DU10" i="4"/>
  <c r="CF10" i="4"/>
  <c r="B10" i="4"/>
  <c r="JQ8" i="4"/>
  <c r="HX8" i="4"/>
  <c r="FJ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KO30" i="4"/>
  <c r="BG51" i="4"/>
  <c r="FX30" i="4"/>
  <c r="AV76" i="4"/>
  <c r="KO51" i="4"/>
  <c r="HP76" i="4"/>
  <c r="LE76" i="4"/>
  <c r="FX51" i="4"/>
  <c r="HA76" i="4"/>
  <c r="AN51" i="4"/>
  <c r="FE30" i="4"/>
  <c r="AN30" i="4"/>
  <c r="JV51" i="4"/>
  <c r="KP76" i="4"/>
  <c r="FE51" i="4"/>
  <c r="JV30" i="4"/>
  <c r="AG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<sst xmlns="http://schemas.openxmlformats.org/spreadsheetml/2006/main" count="287" uniqueCount="142">
  <si>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</si>
  <si>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</si>
  <si>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</si>
  <si>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</si>
  <si>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</si>
  <si>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</si>
  <si>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</si>
  <si>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</si>
  <si>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</si>
  <si>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</si>
  <si>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</si>
  <si>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</si>
  <si>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</si>
  <si>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</si>
  <si>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</si>
  <si>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</si>
  <si>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</si>
  <si>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</si>
  <si>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</si>
  <si>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</si>
  <si>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</si>
  <si>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</si>
  <si>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</si>
  <si>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</si>
  <si>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</si>
  <si>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</si>
  <si>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</si>
  <si>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</si>
  <si>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</si>
  <si>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</si>
  <si>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</si>
  <si>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</si>
  <si>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</si>
  <si>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</si>
  <si>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</si>
  <si>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</si>
  <si>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</si>
  <si>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</si>
  <si>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</si>
  <si>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</si>
  <si>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</si>
  <si>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</si>
  <si>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</si>
  <si>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</si>
  <si>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</si>
  <si>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</si>
  <si>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</si>
  <si>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</si>
  <si>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</si>
  <si>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</si>
  <si>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</si>
  <si>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</si>
  <si>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</si>
  <si>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</si>
  <si>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</si>
  <si>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</si>
  <si>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</si>
  <si>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</si>
  <si>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</si>
  <si>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</si>
  <si>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</si>
  <si>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</si>
  <si>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</si>
  <si>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</si>
  <si>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</si>
  <si>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</si>
  <si>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</si>
  <si>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</si>
  <si>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</si>
  <si>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</si>
  <si>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</si>
  <si>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</si>
  <si>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</si>
  <si>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</si>
  <si>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</si>
  <si>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</si>
  <si>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</si>
  <si>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</si>
  <si>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</si>
  <si>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</si>
  <si>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</si>
  <si>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</si>
  <si>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</si>
  <si>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</si>
  <si>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</si>
  <si>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</si>
  <si>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</si>
  <si>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</si>
  <si>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</si>
  <si>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</si>
  <si>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</si>
  <si>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</si>
  <si>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</si>
  <si>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</si>
  <si>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</si>
  <si>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</si>
  <si>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</si>
  <si>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</si>
  <si>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</si>
  <si>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</si>
  <si>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</si>
  <si>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</si>
  <si>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</si>
  <si>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</si>
  <si>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</si>
  <si>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</si>
  <si>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</si>
  <si>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</si>
  <si>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</si>
  <si>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</si>
  <si>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</si>
  <si>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</si>
  <si>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</si>
  <si>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</si>
  <si>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</si>
  <si>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</si>
  <si>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</si>
  <si>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</si>
  <si>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</si>
  <si>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</si>
  <si>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</si>
  <si>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ポートサイド地下駐車場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</si>
  <si>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</si>
  <si>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</si>
  <si>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</si>
  <si>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</si>
  <si>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</si>
  <si>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</si>
  <si>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</si>
  <si>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</si>
  <si>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</si>
  <si>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</si>
  <si>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</si>
  <si>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</si>
  <si>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</si>
  <si>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</si>
  <si>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</si>
  <si>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</si>
  <si>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phoneticPr fontId="5"/>
  </si>
  <si>
    <t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phoneticPr fontId="5"/>
  </si>
  <si>
    <t>⑪稼働率
　数値は、ほぼ横ばいの傾向であるが、あまり高くない。指定管理者制度など、より効率的な運営方式に見直していく。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3">
      <t>ヨコ</t>
    </rPh>
    <rPh sb="16" eb="18">
      <t>ケイコウ</t>
    </rPh>
    <rPh sb="26" eb="27">
      <t>タカ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</si>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</sst>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57.6</c:v>
                </c:pt>
                <c:pt idx="2">
                  <c:v>21.8</c:v>
                </c:pt>
                <c:pt idx="3">
                  <c:v>63.3</c:v>
                </c:pt>
                <c:pt idx="4">
                  <c:v>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1E-41E8-9321-A5FCE8A3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28576"/>
        <c:axId val="38026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1E-41E8-9321-A5FCE8A3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28576"/>
        <c:axId val="380261880"/>
      </c:lineChart>
      <c:dateAx>
        <c:axId val="3772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61880"/>
        <c:crosses val="autoZero"/>
        <c:auto val="1"/>
        <c:lblOffset val="100"/>
        <c:baseTimeUnit val="years"/>
      </c:dateAx>
      <c:valAx>
        <c:axId val="38026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7228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836.5</c:v>
                </c:pt>
                <c:pt idx="1">
                  <c:v>882.4</c:v>
                </c:pt>
                <c:pt idx="2">
                  <c:v>647.29999999999995</c:v>
                </c:pt>
                <c:pt idx="3">
                  <c:v>589.4</c:v>
                </c:pt>
                <c:pt idx="4">
                  <c:v>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9-45B0-8FD3-CEEEDC15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60312"/>
        <c:axId val="38026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E9-45B0-8FD3-CEEEDC15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0312"/>
        <c:axId val="380262272"/>
      </c:lineChart>
      <c:dateAx>
        <c:axId val="38026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62272"/>
        <c:crosses val="autoZero"/>
        <c:auto val="1"/>
        <c:lblOffset val="100"/>
        <c:baseTimeUnit val="years"/>
      </c:dateAx>
      <c:valAx>
        <c:axId val="38026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260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8A-4DC7-926A-F6F986BC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59528"/>
        <c:axId val="38025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8A-4DC7-926A-F6F986BC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59528"/>
        <c:axId val="380259920"/>
      </c:lineChart>
      <c:dateAx>
        <c:axId val="38025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59920"/>
        <c:crosses val="autoZero"/>
        <c:auto val="1"/>
        <c:lblOffset val="100"/>
        <c:baseTimeUnit val="years"/>
      </c:dateAx>
      <c:valAx>
        <c:axId val="38025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25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C-4BF6-AC6D-D0F62110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70168"/>
        <c:axId val="14736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8C-4BF6-AC6D-D0F62110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0168"/>
        <c:axId val="147369384"/>
      </c:lineChart>
      <c:dateAx>
        <c:axId val="147370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69384"/>
        <c:crosses val="autoZero"/>
        <c:auto val="1"/>
        <c:lblOffset val="100"/>
        <c:baseTimeUnit val="years"/>
      </c:dateAx>
      <c:valAx>
        <c:axId val="14736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370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8.8000000000000007</c:v>
                </c:pt>
                <c:pt idx="1">
                  <c:v>7.1</c:v>
                </c:pt>
                <c:pt idx="2">
                  <c:v>2.5</c:v>
                </c:pt>
                <c:pt idx="3">
                  <c:v>3.2</c:v>
                </c:pt>
                <c:pt idx="4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38-4B78-947B-0723ED9D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76440"/>
        <c:axId val="38167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8-4B78-947B-0723ED9D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6440"/>
        <c:axId val="381674680"/>
      </c:lineChart>
      <c:dateAx>
        <c:axId val="14737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4680"/>
        <c:crosses val="autoZero"/>
        <c:auto val="1"/>
        <c:lblOffset val="100"/>
        <c:baseTimeUnit val="years"/>
      </c:dateAx>
      <c:valAx>
        <c:axId val="38167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376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210</c:v>
                </c:pt>
                <c:pt idx="1">
                  <c:v>211</c:v>
                </c:pt>
                <c:pt idx="2">
                  <c:v>188</c:v>
                </c:pt>
                <c:pt idx="3">
                  <c:v>81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8-4B7F-9568-D33CD104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3504"/>
        <c:axId val="38167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18-4B7F-9568-D33CD104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3504"/>
        <c:axId val="381673896"/>
      </c:lineChart>
      <c:dateAx>
        <c:axId val="38167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3896"/>
        <c:crosses val="autoZero"/>
        <c:auto val="1"/>
        <c:lblOffset val="100"/>
        <c:baseTimeUnit val="years"/>
      </c:dateAx>
      <c:valAx>
        <c:axId val="38167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103.5</c:v>
                </c:pt>
                <c:pt idx="1">
                  <c:v>86.5</c:v>
                </c:pt>
                <c:pt idx="2">
                  <c:v>83.5</c:v>
                </c:pt>
                <c:pt idx="3">
                  <c:v>88.5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98-48D9-B873-84D8DA77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5464"/>
        <c:axId val="30603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98-48D9-B873-84D8DA77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5464"/>
        <c:axId val="306031184"/>
      </c:lineChart>
      <c:dateAx>
        <c:axId val="38167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031184"/>
        <c:crosses val="autoZero"/>
        <c:auto val="1"/>
        <c:lblOffset val="100"/>
        <c:baseTimeUnit val="years"/>
      </c:dateAx>
      <c:valAx>
        <c:axId val="30603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5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22.1</c:v>
                </c:pt>
                <c:pt idx="1">
                  <c:v>-30.5</c:v>
                </c:pt>
                <c:pt idx="2">
                  <c:v>-24.8</c:v>
                </c:pt>
                <c:pt idx="3">
                  <c:v>-52</c:v>
                </c:pt>
                <c:pt idx="4">
                  <c:v>-35.700000000000003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C-4FDD-A760-C4A3EC37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032360"/>
        <c:axId val="30603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3C-4FDD-A760-C4A3EC37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32360"/>
        <c:axId val="306031576"/>
      </c:lineChart>
      <c:dateAx>
        <c:axId val="306032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031576"/>
        <c:crosses val="autoZero"/>
        <c:auto val="1"/>
        <c:lblOffset val="100"/>
        <c:baseTimeUnit val="years"/>
      </c:dateAx>
      <c:valAx>
        <c:axId val="30603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6032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19883</c:v>
                </c:pt>
                <c:pt idx="1">
                  <c:v>-5033</c:v>
                </c:pt>
                <c:pt idx="2">
                  <c:v>-5895</c:v>
                </c:pt>
                <c:pt idx="3">
                  <c:v>-14828</c:v>
                </c:pt>
                <c:pt idx="4">
                  <c:v>-7954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E-4E27-92B8-94C16A18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8992"/>
        <c:axId val="870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DE-4E27-92B8-94C16A18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8992"/>
        <c:axId val="8703056"/>
      </c:lineChart>
      <c:dateAx>
        <c:axId val="14736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3056"/>
        <c:crosses val="autoZero"/>
        <c:auto val="1"/>
        <c:lblOffset val="100"/>
        <c:baseTimeUnit val="years"/>
      </c:dateAx>
      <c:valAx>
        <c:axId val="870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7368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神奈川県横浜市　ポートサイド地下駐車場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8319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600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57.6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21.8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63.3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25.2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8.8000000000000007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7.1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2.5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3.2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1.2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103.5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86.5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83.5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88.5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210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211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188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81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71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22.1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-30.5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-24.8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-52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-35.700000000000003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19883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-5033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-5895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-14828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-7954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521368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836.5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882.4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647.29999999999995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589.4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376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tKTvYuodJR26ugATynr8kLaiEMP4wwBSE2zIUkcPggChFp2cOfcRSkyrbTtFMqkBoOA2cNGa2nFIdf3Z5j+mQ==" saltValue="zX0O0U5+bUFzAZOyHZcYH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108</v>
      </c>
      <c r="BR5" s="59" t="s">
        <v>98</v>
      </c>
      <c r="BS5" s="59" t="s">
        <v>99</v>
      </c>
      <c r="BT5" s="59" t="s">
        <v>110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110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111</v>
      </c>
      <c r="CR5" s="59" t="s">
        <v>100</v>
      </c>
      <c r="CS5" s="59" t="s">
        <v>112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113</v>
      </c>
      <c r="DA5" s="59" t="s">
        <v>98</v>
      </c>
      <c r="DB5" s="59" t="s">
        <v>99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114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2">
      <c r="A6" s="49" t="s">
        <v>115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神奈川県横浜市</v>
      </c>
      <c r="I6" s="60" t="str">
        <f t="shared" si="1"/>
        <v>ポートサイド地下駐車場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20</v>
      </c>
      <c r="S6" s="62" t="str">
        <f t="shared" si="1"/>
        <v>商業施設</v>
      </c>
      <c r="T6" s="62" t="str">
        <f t="shared" si="1"/>
        <v>無</v>
      </c>
      <c r="U6" s="63">
        <f t="shared" si="1"/>
        <v>8319</v>
      </c>
      <c r="V6" s="63">
        <f t="shared" si="1"/>
        <v>200</v>
      </c>
      <c r="W6" s="63">
        <f t="shared" si="1"/>
        <v>600</v>
      </c>
      <c r="X6" s="62" t="str">
        <f t="shared" si="1"/>
        <v>導入なし</v>
      </c>
      <c r="Y6" s="64">
        <f>IF(Y8="-",NA(),Y8)</f>
        <v>59</v>
      </c>
      <c r="Z6" s="64">
        <f t="shared" ref="Z6:AH6" si="2">IF(Z8="-",NA(),Z8)</f>
        <v>57.6</v>
      </c>
      <c r="AA6" s="64">
        <f t="shared" si="2"/>
        <v>21.8</v>
      </c>
      <c r="AB6" s="64">
        <f t="shared" si="2"/>
        <v>63.3</v>
      </c>
      <c r="AC6" s="64">
        <f t="shared" si="2"/>
        <v>25.2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8.8000000000000007</v>
      </c>
      <c r="AK6" s="64">
        <f t="shared" ref="AK6:AS6" si="3">IF(AK8="-",NA(),AK8)</f>
        <v>7.1</v>
      </c>
      <c r="AL6" s="64">
        <f t="shared" si="3"/>
        <v>2.5</v>
      </c>
      <c r="AM6" s="64">
        <f t="shared" si="3"/>
        <v>3.2</v>
      </c>
      <c r="AN6" s="64">
        <f t="shared" si="3"/>
        <v>1.2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210</v>
      </c>
      <c r="AV6" s="65">
        <f t="shared" ref="AV6:BD6" si="4">IF(AV8="-",NA(),AV8)</f>
        <v>211</v>
      </c>
      <c r="AW6" s="65">
        <f t="shared" si="4"/>
        <v>188</v>
      </c>
      <c r="AX6" s="65">
        <f t="shared" si="4"/>
        <v>81</v>
      </c>
      <c r="AY6" s="65">
        <f t="shared" si="4"/>
        <v>71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22.1</v>
      </c>
      <c r="BG6" s="64">
        <f t="shared" ref="BG6:BO6" si="5">IF(BG8="-",NA(),BG8)</f>
        <v>-30.5</v>
      </c>
      <c r="BH6" s="64">
        <f t="shared" si="5"/>
        <v>-24.8</v>
      </c>
      <c r="BI6" s="64">
        <f t="shared" si="5"/>
        <v>-52</v>
      </c>
      <c r="BJ6" s="64">
        <f t="shared" si="5"/>
        <v>-35.700000000000003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19883</v>
      </c>
      <c r="BR6" s="65">
        <f t="shared" ref="BR6:BZ6" si="6">IF(BR8="-",NA(),BR8)</f>
        <v>-5033</v>
      </c>
      <c r="BS6" s="65">
        <f t="shared" si="6"/>
        <v>-5895</v>
      </c>
      <c r="BT6" s="65">
        <f t="shared" si="6"/>
        <v>-14828</v>
      </c>
      <c r="BU6" s="65">
        <f t="shared" si="6"/>
        <v>-7954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521368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836.5</v>
      </c>
      <c r="DA6" s="64">
        <f t="shared" ref="DA6:DI6" si="8">IF(DA8="-",NA(),DA8)</f>
        <v>882.4</v>
      </c>
      <c r="DB6" s="64">
        <f t="shared" si="8"/>
        <v>647.29999999999995</v>
      </c>
      <c r="DC6" s="64">
        <f t="shared" si="8"/>
        <v>589.4</v>
      </c>
      <c r="DD6" s="64">
        <f t="shared" si="8"/>
        <v>376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103.5</v>
      </c>
      <c r="DL6" s="64">
        <f t="shared" ref="DL6:DT6" si="9">IF(DL8="-",NA(),DL8)</f>
        <v>86.5</v>
      </c>
      <c r="DM6" s="64">
        <f t="shared" si="9"/>
        <v>83.5</v>
      </c>
      <c r="DN6" s="64">
        <f t="shared" si="9"/>
        <v>88.5</v>
      </c>
      <c r="DO6" s="64">
        <f t="shared" si="9"/>
        <v>87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117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神奈川県　横浜市</v>
      </c>
      <c r="I7" s="60" t="str">
        <f t="shared" si="10"/>
        <v>ポートサイド地下駐車場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20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8319</v>
      </c>
      <c r="V7" s="63">
        <f t="shared" si="10"/>
        <v>200</v>
      </c>
      <c r="W7" s="63">
        <f t="shared" si="10"/>
        <v>600</v>
      </c>
      <c r="X7" s="62" t="str">
        <f t="shared" si="10"/>
        <v>導入なし</v>
      </c>
      <c r="Y7" s="64">
        <f>Y8</f>
        <v>59</v>
      </c>
      <c r="Z7" s="64">
        <f t="shared" ref="Z7:AH7" si="11">Z8</f>
        <v>57.6</v>
      </c>
      <c r="AA7" s="64">
        <f t="shared" si="11"/>
        <v>21.8</v>
      </c>
      <c r="AB7" s="64">
        <f t="shared" si="11"/>
        <v>63.3</v>
      </c>
      <c r="AC7" s="64">
        <f t="shared" si="11"/>
        <v>25.2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8.8000000000000007</v>
      </c>
      <c r="AK7" s="64">
        <f t="shared" ref="AK7:AS7" si="12">AK8</f>
        <v>7.1</v>
      </c>
      <c r="AL7" s="64">
        <f t="shared" si="12"/>
        <v>2.5</v>
      </c>
      <c r="AM7" s="64">
        <f t="shared" si="12"/>
        <v>3.2</v>
      </c>
      <c r="AN7" s="64">
        <f t="shared" si="12"/>
        <v>1.2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210</v>
      </c>
      <c r="AV7" s="65">
        <f t="shared" ref="AV7:BD7" si="13">AV8</f>
        <v>211</v>
      </c>
      <c r="AW7" s="65">
        <f t="shared" si="13"/>
        <v>188</v>
      </c>
      <c r="AX7" s="65">
        <f t="shared" si="13"/>
        <v>81</v>
      </c>
      <c r="AY7" s="65">
        <f t="shared" si="13"/>
        <v>71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22.1</v>
      </c>
      <c r="BG7" s="64">
        <f t="shared" ref="BG7:BO7" si="14">BG8</f>
        <v>-30.5</v>
      </c>
      <c r="BH7" s="64">
        <f t="shared" si="14"/>
        <v>-24.8</v>
      </c>
      <c r="BI7" s="64">
        <f t="shared" si="14"/>
        <v>-52</v>
      </c>
      <c r="BJ7" s="64">
        <f t="shared" si="14"/>
        <v>-35.700000000000003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19883</v>
      </c>
      <c r="BR7" s="65">
        <f t="shared" ref="BR7:BZ7" si="15">BR8</f>
        <v>-5033</v>
      </c>
      <c r="BS7" s="65">
        <f t="shared" si="15"/>
        <v>-5895</v>
      </c>
      <c r="BT7" s="65">
        <f t="shared" si="15"/>
        <v>-14828</v>
      </c>
      <c r="BU7" s="65">
        <f t="shared" si="15"/>
        <v>-7954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0</v>
      </c>
      <c r="CN7" s="63">
        <f>CN8</f>
        <v>521368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119</v>
      </c>
      <c r="CY7" s="61"/>
      <c r="CZ7" s="64">
        <f>CZ8</f>
        <v>836.5</v>
      </c>
      <c r="DA7" s="64">
        <f t="shared" ref="DA7:DI7" si="16">DA8</f>
        <v>882.4</v>
      </c>
      <c r="DB7" s="64">
        <f t="shared" si="16"/>
        <v>647.29999999999995</v>
      </c>
      <c r="DC7" s="64">
        <f t="shared" si="16"/>
        <v>589.4</v>
      </c>
      <c r="DD7" s="64">
        <f t="shared" si="16"/>
        <v>376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103.5</v>
      </c>
      <c r="DL7" s="64">
        <f t="shared" ref="DL7:DT7" si="17">DL8</f>
        <v>86.5</v>
      </c>
      <c r="DM7" s="64">
        <f t="shared" si="17"/>
        <v>83.5</v>
      </c>
      <c r="DN7" s="64">
        <f t="shared" si="17"/>
        <v>88.5</v>
      </c>
      <c r="DO7" s="64">
        <f t="shared" si="17"/>
        <v>87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2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20</v>
      </c>
      <c r="S8" s="69" t="s">
        <v>130</v>
      </c>
      <c r="T8" s="69" t="s">
        <v>131</v>
      </c>
      <c r="U8" s="70">
        <v>8319</v>
      </c>
      <c r="V8" s="70">
        <v>200</v>
      </c>
      <c r="W8" s="70">
        <v>600</v>
      </c>
      <c r="X8" s="69" t="s">
        <v>132</v>
      </c>
      <c r="Y8" s="71">
        <v>59</v>
      </c>
      <c r="Z8" s="71">
        <v>57.6</v>
      </c>
      <c r="AA8" s="71">
        <v>21.8</v>
      </c>
      <c r="AB8" s="71">
        <v>63.3</v>
      </c>
      <c r="AC8" s="71">
        <v>25.2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8.8000000000000007</v>
      </c>
      <c r="AK8" s="71">
        <v>7.1</v>
      </c>
      <c r="AL8" s="71">
        <v>2.5</v>
      </c>
      <c r="AM8" s="71">
        <v>3.2</v>
      </c>
      <c r="AN8" s="71">
        <v>1.2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210</v>
      </c>
      <c r="AV8" s="72">
        <v>211</v>
      </c>
      <c r="AW8" s="72">
        <v>188</v>
      </c>
      <c r="AX8" s="72">
        <v>81</v>
      </c>
      <c r="AY8" s="72">
        <v>71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22.1</v>
      </c>
      <c r="BG8" s="71">
        <v>-30.5</v>
      </c>
      <c r="BH8" s="71">
        <v>-24.8</v>
      </c>
      <c r="BI8" s="71">
        <v>-52</v>
      </c>
      <c r="BJ8" s="71">
        <v>-35.700000000000003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19883</v>
      </c>
      <c r="BR8" s="72">
        <v>-5033</v>
      </c>
      <c r="BS8" s="72">
        <v>-5895</v>
      </c>
      <c r="BT8" s="73">
        <v>-14828</v>
      </c>
      <c r="BU8" s="73">
        <v>-7954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0</v>
      </c>
      <c r="CN8" s="70">
        <v>521368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836.5</v>
      </c>
      <c r="DA8" s="71">
        <v>882.4</v>
      </c>
      <c r="DB8" s="71">
        <v>647.29999999999995</v>
      </c>
      <c r="DC8" s="71">
        <v>589.4</v>
      </c>
      <c r="DD8" s="71">
        <v>376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103.5</v>
      </c>
      <c r="DL8" s="71">
        <v>86.5</v>
      </c>
      <c r="DM8" s="71">
        <v>83.5</v>
      </c>
      <c r="DN8" s="71">
        <v>88.5</v>
      </c>
      <c r="DO8" s="71">
        <v>87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2018-12-07T10:29:08Z</dcterms:created>
  <dcterms:modified xsi:type="dcterms:W3CDTF">2019-02-05T09:00:37Z</dcterms:modified>
  <cp:category/>
</cp:coreProperties>
</file>