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H29決算統計\31.1.25〆決算分析\提出\【経営比較分析表】2017_141500_46_1718\"/>
    </mc:Choice>
  </mc:AlternateContent>
  <workbookProtection workbookAlgorithmName="SHA-512" workbookHashValue="O2clJJQagNi9aPidVtKHhpltxVyUMfeh05vC0iAkTfHYhf6QBZcpddsSOwoh/SaRaJcrFYAW+heCaafh8ND6tQ==" workbookSaltValue="gtxt4ePJ+fGig11mfIpX7A==" workbookSpinCount="100000" lockStructure="1"/>
  <bookViews>
    <workbookView xWindow="0" yWindow="0" windowWidth="19200" windowHeight="114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<sst xmlns="http://schemas.openxmlformats.org/spreadsheetml/2006/main" count="260" uniqueCount="122">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</sst>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3-47BD-BBEE-7C4F1C4D85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A3-47BD-BBEE-7C4F1C4D85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41.7</c:v>
                </c:pt>
                <c:pt idx="4">
                  <c:v>45.67</c:v>
                </c:pt>
              </c:numCache>
            </c:numRef>
          </c:val>
          <c:extLst>
            <c:ext xmlns:c16="http://schemas.microsoft.com/office/drawing/2014/chart" uri="{C3380CC4-5D6E-409C-BE32-E72D297353CC}">
              <c16:uniqueId val="{00000000-0D88-4FF1-B218-EE8B54354F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0D88-4FF1-B218-EE8B54354F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73-4309-BB76-A4150E4C47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7473-4309-BB76-A4150E4C47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46.12</c:v>
                </c:pt>
                <c:pt idx="1">
                  <c:v>47.22</c:v>
                </c:pt>
                <c:pt idx="2">
                  <c:v>54.69</c:v>
                </c:pt>
                <c:pt idx="3">
                  <c:v>51.91</c:v>
                </c:pt>
                <c:pt idx="4">
                  <c:v>58.17</c:v>
                </c:pt>
              </c:numCache>
            </c:numRef>
          </c:val>
          <c:extLst>
            <c:ext xmlns:c16="http://schemas.microsoft.com/office/drawing/2014/chart" uri="{C3380CC4-5D6E-409C-BE32-E72D297353CC}">
              <c16:uniqueId val="{00000000-DDB9-4661-BC64-D5FFDB542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c:ext xmlns:c16="http://schemas.microsoft.com/office/drawing/2014/chart" uri="{C3380CC4-5D6E-409C-BE32-E72D297353CC}">
              <c16:uniqueId val="{00000001-DDB9-4661-BC64-D5FFDB542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2.78</c:v>
                </c:pt>
                <c:pt idx="1">
                  <c:v>4.47</c:v>
                </c:pt>
                <c:pt idx="2">
                  <c:v>6.42</c:v>
                </c:pt>
                <c:pt idx="3">
                  <c:v>8.15</c:v>
                </c:pt>
                <c:pt idx="4">
                  <c:v>9.6300000000000008</c:v>
                </c:pt>
              </c:numCache>
            </c:numRef>
          </c:val>
          <c:extLst>
            <c:ext xmlns:c16="http://schemas.microsoft.com/office/drawing/2014/chart" uri="{C3380CC4-5D6E-409C-BE32-E72D297353CC}">
              <c16:uniqueId val="{00000000-955F-4633-93A7-23D0997E23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c:ext xmlns:c16="http://schemas.microsoft.com/office/drawing/2014/chart" uri="{C3380CC4-5D6E-409C-BE32-E72D297353CC}">
              <c16:uniqueId val="{00000001-955F-4633-93A7-23D0997E23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BD-40BE-910E-2301AEF98F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BD-40BE-910E-2301AEF98F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355.87</c:v>
                </c:pt>
                <c:pt idx="1">
                  <c:v>696.51</c:v>
                </c:pt>
                <c:pt idx="2">
                  <c:v>906.3</c:v>
                </c:pt>
                <c:pt idx="3">
                  <c:v>1187.45</c:v>
                </c:pt>
                <c:pt idx="4">
                  <c:v>1220.71</c:v>
                </c:pt>
              </c:numCache>
            </c:numRef>
          </c:val>
          <c:extLst>
            <c:ext xmlns:c16="http://schemas.microsoft.com/office/drawing/2014/chart" uri="{C3380CC4-5D6E-409C-BE32-E72D297353CC}">
              <c16:uniqueId val="{00000000-8D59-4968-943E-1E0FCCEFFD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c:ext xmlns:c16="http://schemas.microsoft.com/office/drawing/2014/chart" uri="{C3380CC4-5D6E-409C-BE32-E72D297353CC}">
              <c16:uniqueId val="{00000001-8D59-4968-943E-1E0FCCEFFD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128.75</c:v>
                </c:pt>
                <c:pt idx="1">
                  <c:v>60.91</c:v>
                </c:pt>
                <c:pt idx="2">
                  <c:v>6.15</c:v>
                </c:pt>
                <c:pt idx="3">
                  <c:v>16.18</c:v>
                </c:pt>
                <c:pt idx="4">
                  <c:v>-39.409999999999997</c:v>
                </c:pt>
              </c:numCache>
            </c:numRef>
          </c:val>
          <c:extLst>
            <c:ext xmlns:c16="http://schemas.microsoft.com/office/drawing/2014/chart" uri="{C3380CC4-5D6E-409C-BE32-E72D297353CC}">
              <c16:uniqueId val="{00000000-DB2B-495E-B539-9B993A89E0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c:ext xmlns:c16="http://schemas.microsoft.com/office/drawing/2014/chart" uri="{C3380CC4-5D6E-409C-BE32-E72D297353CC}">
              <c16:uniqueId val="{00000001-DB2B-495E-B539-9B993A89E0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62.45</c:v>
                </c:pt>
                <c:pt idx="1">
                  <c:v>0</c:v>
                </c:pt>
                <c:pt idx="2" formatCode="#,##0.00;&quot;△&quot;#,##0.00;&quot;-&quot;">
                  <c:v>176.97</c:v>
                </c:pt>
                <c:pt idx="3" formatCode="#,##0.00;&quot;△&quot;#,##0.00;&quot;-&quot;">
                  <c:v>462.43</c:v>
                </c:pt>
                <c:pt idx="4" formatCode="#,##0.00;&quot;△&quot;#,##0.00;&quot;-&quot;">
                  <c:v>580.23</c:v>
                </c:pt>
              </c:numCache>
            </c:numRef>
          </c:val>
          <c:extLst>
            <c:ext xmlns:c16="http://schemas.microsoft.com/office/drawing/2014/chart" uri="{C3380CC4-5D6E-409C-BE32-E72D297353CC}">
              <c16:uniqueId val="{00000000-9641-49F8-A7DF-D452E0E7DD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9641-49F8-A7DF-D452E0E7DD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24.76</c:v>
                </c:pt>
                <c:pt idx="1">
                  <c:v>23.18</c:v>
                </c:pt>
                <c:pt idx="2">
                  <c:v>21.08</c:v>
                </c:pt>
                <c:pt idx="3">
                  <c:v>20.79</c:v>
                </c:pt>
                <c:pt idx="4">
                  <c:v>24.86</c:v>
                </c:pt>
              </c:numCache>
            </c:numRef>
          </c:val>
          <c:extLst>
            <c:ext xmlns:c16="http://schemas.microsoft.com/office/drawing/2014/chart" uri="{C3380CC4-5D6E-409C-BE32-E72D297353CC}">
              <c16:uniqueId val="{00000000-5C98-4B09-B903-7E0D63588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5C98-4B09-B903-7E0D63588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501.29</c:v>
                </c:pt>
                <c:pt idx="1">
                  <c:v>504.45</c:v>
                </c:pt>
                <c:pt idx="2">
                  <c:v>562.08000000000004</c:v>
                </c:pt>
                <c:pt idx="3">
                  <c:v>530.98</c:v>
                </c:pt>
                <c:pt idx="4">
                  <c:v>466.19</c:v>
                </c:pt>
              </c:numCache>
            </c:numRef>
          </c:val>
          <c:extLst>
            <c:ext xmlns:c16="http://schemas.microsoft.com/office/drawing/2014/chart" uri="{C3380CC4-5D6E-409C-BE32-E72D297353CC}">
              <c16:uniqueId val="{00000000-B556-4231-B37C-3A29909CA3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B556-4231-B37C-3A29909CA3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718192</v>
      </c>
      <c r="AM8" s="69"/>
      <c r="AN8" s="69"/>
      <c r="AO8" s="69"/>
      <c r="AP8" s="69"/>
      <c r="AQ8" s="69"/>
      <c r="AR8" s="69"/>
      <c r="AS8" s="69"/>
      <c r="AT8" s="68">
        <f>データ!T6</f>
        <v>328.91</v>
      </c>
      <c r="AU8" s="68"/>
      <c r="AV8" s="68"/>
      <c r="AW8" s="68"/>
      <c r="AX8" s="68"/>
      <c r="AY8" s="68"/>
      <c r="AZ8" s="68"/>
      <c r="BA8" s="68"/>
      <c r="BB8" s="68">
        <f>データ!U6</f>
        <v>2183.5500000000002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70.930000000000007</v>
      </c>
      <c r="J10" s="68"/>
      <c r="K10" s="68"/>
      <c r="L10" s="68"/>
      <c r="M10" s="68"/>
      <c r="N10" s="68"/>
      <c r="O10" s="68"/>
      <c r="P10" s="68">
        <f>データ!P6</f>
        <v>0.31</v>
      </c>
      <c r="Q10" s="68"/>
      <c r="R10" s="68"/>
      <c r="S10" s="68"/>
      <c r="T10" s="68"/>
      <c r="U10" s="68"/>
      <c r="V10" s="68"/>
      <c r="W10" s="68">
        <f>データ!Q6</f>
        <v>100</v>
      </c>
      <c r="X10" s="68"/>
      <c r="Y10" s="68"/>
      <c r="Z10" s="68"/>
      <c r="AA10" s="68"/>
      <c r="AB10" s="68"/>
      <c r="AC10" s="68"/>
      <c r="AD10" s="69">
        <f>データ!R6</f>
        <v>1999</v>
      </c>
      <c r="AE10" s="69"/>
      <c r="AF10" s="69"/>
      <c r="AG10" s="69"/>
      <c r="AH10" s="69"/>
      <c r="AI10" s="69"/>
      <c r="AJ10" s="69"/>
      <c r="AK10" s="2"/>
      <c r="AL10" s="69">
        <f>データ!V6</f>
        <v>2234</v>
      </c>
      <c r="AM10" s="69"/>
      <c r="AN10" s="69"/>
      <c r="AO10" s="69"/>
      <c r="AP10" s="69"/>
      <c r="AQ10" s="69"/>
      <c r="AR10" s="69"/>
      <c r="AS10" s="69"/>
      <c r="AT10" s="68">
        <f>データ!W6</f>
        <v>0.49</v>
      </c>
      <c r="AU10" s="68"/>
      <c r="AV10" s="68"/>
      <c r="AW10" s="68"/>
      <c r="AX10" s="68"/>
      <c r="AY10" s="68"/>
      <c r="AZ10" s="68"/>
      <c r="BA10" s="68"/>
      <c r="BB10" s="68">
        <f>データ!X6</f>
        <v>4559.18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0i/UAJpnnNLDXGBbPbBhFRDBT6DreNjY4pejUf60jXdDtxvm7gTwTOdSkCBbvC1BGTyFRkWOxyVLPU55HFM2YQ==" saltValue="x1ftwmxi0uNmlvJF9ImH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70.930000000000007</v>
      </c>
      <c r="P6" s="34">
        <f t="shared" si="3"/>
        <v>0.31</v>
      </c>
      <c r="Q6" s="34">
        <f t="shared" si="3"/>
        <v>100</v>
      </c>
      <c r="R6" s="34">
        <f t="shared" si="3"/>
        <v>1999</v>
      </c>
      <c r="S6" s="34">
        <f t="shared" si="3"/>
        <v>718192</v>
      </c>
      <c r="T6" s="34">
        <f t="shared" si="3"/>
        <v>328.91</v>
      </c>
      <c r="U6" s="34">
        <f t="shared" si="3"/>
        <v>2183.5500000000002</v>
      </c>
      <c r="V6" s="34">
        <f t="shared" si="3"/>
        <v>2234</v>
      </c>
      <c r="W6" s="34">
        <f t="shared" si="3"/>
        <v>0.49</v>
      </c>
      <c r="X6" s="34">
        <f t="shared" si="3"/>
        <v>4559.18</v>
      </c>
      <c r="Y6" s="35">
        <f>IF(Y7="",NA(),Y7)</f>
        <v>46.12</v>
      </c>
      <c r="Z6" s="35">
        <f t="shared" ref="Z6:AH6" si="4">IF(Z7="",NA(),Z7)</f>
        <v>47.22</v>
      </c>
      <c r="AA6" s="35">
        <f t="shared" si="4"/>
        <v>54.69</v>
      </c>
      <c r="AB6" s="35">
        <f t="shared" si="4"/>
        <v>51.91</v>
      </c>
      <c r="AC6" s="35">
        <f t="shared" si="4"/>
        <v>58.17</v>
      </c>
      <c r="AD6" s="35">
        <f t="shared" si="4"/>
        <v>89.7</v>
      </c>
      <c r="AE6" s="35">
        <f t="shared" si="4"/>
        <v>90.66</v>
      </c>
      <c r="AF6" s="35">
        <f t="shared" si="4"/>
        <v>89.69</v>
      </c>
      <c r="AG6" s="35">
        <f t="shared" si="4"/>
        <v>85.72</v>
      </c>
      <c r="AH6" s="35">
        <f t="shared" si="4"/>
        <v>93.44</v>
      </c>
      <c r="AI6" s="34" t="str">
        <f>IF(AI7="","",IF(AI7="-","【-】","【"&amp;SUBSTITUTE(TEXT(AI7,"#,##0.00"),"-","△")&amp;"】"))</f>
        <v>【89.83】</v>
      </c>
      <c r="AJ6" s="35">
        <f>IF(AJ7="",NA(),AJ7)</f>
        <v>355.87</v>
      </c>
      <c r="AK6" s="35">
        <f t="shared" ref="AK6:AS6" si="5">IF(AK7="",NA(),AK7)</f>
        <v>696.51</v>
      </c>
      <c r="AL6" s="35">
        <f t="shared" si="5"/>
        <v>906.3</v>
      </c>
      <c r="AM6" s="35">
        <f t="shared" si="5"/>
        <v>1187.45</v>
      </c>
      <c r="AN6" s="35">
        <f t="shared" si="5"/>
        <v>1220.71</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128.75</v>
      </c>
      <c r="AV6" s="35">
        <f t="shared" ref="AV6:BD6" si="6">IF(AV7="",NA(),AV7)</f>
        <v>60.91</v>
      </c>
      <c r="AW6" s="35">
        <f t="shared" si="6"/>
        <v>6.15</v>
      </c>
      <c r="AX6" s="35">
        <f t="shared" si="6"/>
        <v>16.18</v>
      </c>
      <c r="AY6" s="35">
        <f t="shared" si="6"/>
        <v>-39.409999999999997</v>
      </c>
      <c r="AZ6" s="35">
        <f t="shared" si="6"/>
        <v>377.59</v>
      </c>
      <c r="BA6" s="35">
        <f t="shared" si="6"/>
        <v>247.48</v>
      </c>
      <c r="BB6" s="35">
        <f t="shared" si="6"/>
        <v>221.76</v>
      </c>
      <c r="BC6" s="35">
        <f t="shared" si="6"/>
        <v>180.07</v>
      </c>
      <c r="BD6" s="35">
        <f t="shared" si="6"/>
        <v>172.39</v>
      </c>
      <c r="BE6" s="34" t="str">
        <f>IF(BE7="","",IF(BE7="-","【-】","【"&amp;SUBSTITUTE(TEXT(BE7,"#,##0.00"),"-","△")&amp;"】"))</f>
        <v>【133.07】</v>
      </c>
      <c r="BF6" s="35">
        <f>IF(BF7="",NA(),BF7)</f>
        <v>62.45</v>
      </c>
      <c r="BG6" s="34">
        <f t="shared" ref="BG6:BO6" si="7">IF(BG7="",NA(),BG7)</f>
        <v>0</v>
      </c>
      <c r="BH6" s="35">
        <f t="shared" si="7"/>
        <v>176.97</v>
      </c>
      <c r="BI6" s="35">
        <f t="shared" si="7"/>
        <v>462.43</v>
      </c>
      <c r="BJ6" s="35">
        <f t="shared" si="7"/>
        <v>580.23</v>
      </c>
      <c r="BK6" s="35">
        <f t="shared" si="7"/>
        <v>446.63</v>
      </c>
      <c r="BL6" s="35">
        <f t="shared" si="7"/>
        <v>416.91</v>
      </c>
      <c r="BM6" s="35">
        <f t="shared" si="7"/>
        <v>392.19</v>
      </c>
      <c r="BN6" s="35">
        <f t="shared" si="7"/>
        <v>413.5</v>
      </c>
      <c r="BO6" s="35">
        <f t="shared" si="7"/>
        <v>407.42</v>
      </c>
      <c r="BP6" s="34" t="str">
        <f>IF(BP7="","",IF(BP7="-","【-】","【"&amp;SUBSTITUTE(TEXT(BP7,"#,##0.00"),"-","△")&amp;"】"))</f>
        <v>【329.28】</v>
      </c>
      <c r="BQ6" s="35">
        <f>IF(BQ7="",NA(),BQ7)</f>
        <v>24.76</v>
      </c>
      <c r="BR6" s="35">
        <f t="shared" ref="BR6:BZ6" si="8">IF(BR7="",NA(),BR7)</f>
        <v>23.18</v>
      </c>
      <c r="BS6" s="35">
        <f t="shared" si="8"/>
        <v>21.08</v>
      </c>
      <c r="BT6" s="35">
        <f t="shared" si="8"/>
        <v>20.79</v>
      </c>
      <c r="BU6" s="35">
        <f t="shared" si="8"/>
        <v>24.86</v>
      </c>
      <c r="BV6" s="35">
        <f t="shared" si="8"/>
        <v>58.53</v>
      </c>
      <c r="BW6" s="35">
        <f t="shared" si="8"/>
        <v>57.93</v>
      </c>
      <c r="BX6" s="35">
        <f t="shared" si="8"/>
        <v>57.03</v>
      </c>
      <c r="BY6" s="35">
        <f t="shared" si="8"/>
        <v>55.84</v>
      </c>
      <c r="BZ6" s="35">
        <f t="shared" si="8"/>
        <v>57.08</v>
      </c>
      <c r="CA6" s="34" t="str">
        <f>IF(CA7="","",IF(CA7="-","【-】","【"&amp;SUBSTITUTE(TEXT(CA7,"#,##0.00"),"-","△")&amp;"】"))</f>
        <v>【60.55】</v>
      </c>
      <c r="CB6" s="35">
        <f>IF(CB7="",NA(),CB7)</f>
        <v>501.29</v>
      </c>
      <c r="CC6" s="35">
        <f t="shared" ref="CC6:CK6" si="9">IF(CC7="",NA(),CC7)</f>
        <v>504.45</v>
      </c>
      <c r="CD6" s="35">
        <f t="shared" si="9"/>
        <v>562.08000000000004</v>
      </c>
      <c r="CE6" s="35">
        <f t="shared" si="9"/>
        <v>530.98</v>
      </c>
      <c r="CF6" s="35">
        <f t="shared" si="9"/>
        <v>466.19</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41.7</v>
      </c>
      <c r="CQ6" s="35">
        <f t="shared" si="10"/>
        <v>45.67</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2.78</v>
      </c>
      <c r="DJ6" s="35">
        <f t="shared" ref="DJ6:DR6" si="12">IF(DJ7="",NA(),DJ7)</f>
        <v>4.47</v>
      </c>
      <c r="DK6" s="35">
        <f t="shared" si="12"/>
        <v>6.42</v>
      </c>
      <c r="DL6" s="35">
        <f t="shared" si="12"/>
        <v>8.15</v>
      </c>
      <c r="DM6" s="35">
        <f t="shared" si="12"/>
        <v>9.6300000000000008</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141500</v>
      </c>
      <c r="D7" s="37">
        <v>46</v>
      </c>
      <c r="E7" s="37">
        <v>18</v>
      </c>
      <c r="F7" s="37">
        <v>0</v>
      </c>
      <c r="G7" s="37">
        <v>0</v>
      </c>
      <c r="H7" s="37" t="s">
        <v>107</v>
      </c>
      <c r="I7" s="37" t="s">
        <v>108</v>
      </c>
      <c r="J7" s="37" t="s">
        <v>109</v>
      </c>
      <c r="K7" s="37" t="s">
        <v>110</v>
      </c>
      <c r="L7" s="37" t="s">
        <v>111</v>
      </c>
      <c r="M7" s="37" t="s">
        <v>112</v>
      </c>
      <c r="N7" s="38" t="s">
        <v>113</v>
      </c>
      <c r="O7" s="38">
        <v>70.930000000000007</v>
      </c>
      <c r="P7" s="38">
        <v>0.31</v>
      </c>
      <c r="Q7" s="38">
        <v>100</v>
      </c>
      <c r="R7" s="38">
        <v>1999</v>
      </c>
      <c r="S7" s="38">
        <v>718192</v>
      </c>
      <c r="T7" s="38">
        <v>328.91</v>
      </c>
      <c r="U7" s="38">
        <v>2183.5500000000002</v>
      </c>
      <c r="V7" s="38">
        <v>2234</v>
      </c>
      <c r="W7" s="38">
        <v>0.49</v>
      </c>
      <c r="X7" s="38">
        <v>4559.18</v>
      </c>
      <c r="Y7" s="38">
        <v>46.12</v>
      </c>
      <c r="Z7" s="38">
        <v>47.22</v>
      </c>
      <c r="AA7" s="38">
        <v>54.69</v>
      </c>
      <c r="AB7" s="38">
        <v>51.91</v>
      </c>
      <c r="AC7" s="38">
        <v>58.17</v>
      </c>
      <c r="AD7" s="38">
        <v>89.7</v>
      </c>
      <c r="AE7" s="38">
        <v>90.66</v>
      </c>
      <c r="AF7" s="38">
        <v>89.69</v>
      </c>
      <c r="AG7" s="38">
        <v>85.72</v>
      </c>
      <c r="AH7" s="38">
        <v>93.44</v>
      </c>
      <c r="AI7" s="38">
        <v>89.83</v>
      </c>
      <c r="AJ7" s="38">
        <v>355.87</v>
      </c>
      <c r="AK7" s="38">
        <v>696.51</v>
      </c>
      <c r="AL7" s="38">
        <v>906.3</v>
      </c>
      <c r="AM7" s="38">
        <v>1187.45</v>
      </c>
      <c r="AN7" s="38">
        <v>1220.71</v>
      </c>
      <c r="AO7" s="38">
        <v>76.069999999999993</v>
      </c>
      <c r="AP7" s="38">
        <v>91.1</v>
      </c>
      <c r="AQ7" s="38">
        <v>124.89</v>
      </c>
      <c r="AR7" s="38">
        <v>129.72999999999999</v>
      </c>
      <c r="AS7" s="38">
        <v>123.58</v>
      </c>
      <c r="AT7" s="38">
        <v>148.12</v>
      </c>
      <c r="AU7" s="38">
        <v>128.75</v>
      </c>
      <c r="AV7" s="38">
        <v>60.91</v>
      </c>
      <c r="AW7" s="38">
        <v>6.15</v>
      </c>
      <c r="AX7" s="38">
        <v>16.18</v>
      </c>
      <c r="AY7" s="38">
        <v>-39.409999999999997</v>
      </c>
      <c r="AZ7" s="38">
        <v>377.59</v>
      </c>
      <c r="BA7" s="38">
        <v>247.48</v>
      </c>
      <c r="BB7" s="38">
        <v>221.76</v>
      </c>
      <c r="BC7" s="38">
        <v>180.07</v>
      </c>
      <c r="BD7" s="38">
        <v>172.39</v>
      </c>
      <c r="BE7" s="38">
        <v>133.07</v>
      </c>
      <c r="BF7" s="38">
        <v>62.45</v>
      </c>
      <c r="BG7" s="38">
        <v>0</v>
      </c>
      <c r="BH7" s="38">
        <v>176.97</v>
      </c>
      <c r="BI7" s="38">
        <v>462.43</v>
      </c>
      <c r="BJ7" s="38">
        <v>580.23</v>
      </c>
      <c r="BK7" s="38">
        <v>446.63</v>
      </c>
      <c r="BL7" s="38">
        <v>416.91</v>
      </c>
      <c r="BM7" s="38">
        <v>392.19</v>
      </c>
      <c r="BN7" s="38">
        <v>413.5</v>
      </c>
      <c r="BO7" s="38">
        <v>407.42</v>
      </c>
      <c r="BP7" s="38">
        <v>329.28</v>
      </c>
      <c r="BQ7" s="38">
        <v>24.76</v>
      </c>
      <c r="BR7" s="38">
        <v>23.18</v>
      </c>
      <c r="BS7" s="38">
        <v>21.08</v>
      </c>
      <c r="BT7" s="38">
        <v>20.79</v>
      </c>
      <c r="BU7" s="38">
        <v>24.86</v>
      </c>
      <c r="BV7" s="38">
        <v>58.53</v>
      </c>
      <c r="BW7" s="38">
        <v>57.93</v>
      </c>
      <c r="BX7" s="38">
        <v>57.03</v>
      </c>
      <c r="BY7" s="38">
        <v>55.84</v>
      </c>
      <c r="BZ7" s="38">
        <v>57.08</v>
      </c>
      <c r="CA7" s="38">
        <v>60.55</v>
      </c>
      <c r="CB7" s="38">
        <v>501.29</v>
      </c>
      <c r="CC7" s="38">
        <v>504.45</v>
      </c>
      <c r="CD7" s="38">
        <v>562.08000000000004</v>
      </c>
      <c r="CE7" s="38">
        <v>530.98</v>
      </c>
      <c r="CF7" s="38">
        <v>466.19</v>
      </c>
      <c r="CG7" s="38">
        <v>266.57</v>
      </c>
      <c r="CH7" s="38">
        <v>276.93</v>
      </c>
      <c r="CI7" s="38">
        <v>283.73</v>
      </c>
      <c r="CJ7" s="38">
        <v>287.57</v>
      </c>
      <c r="CK7" s="38">
        <v>286.86</v>
      </c>
      <c r="CL7" s="38">
        <v>269.12</v>
      </c>
      <c r="CM7" s="38" t="s">
        <v>113</v>
      </c>
      <c r="CN7" s="38" t="s">
        <v>113</v>
      </c>
      <c r="CO7" s="38" t="s">
        <v>113</v>
      </c>
      <c r="CP7" s="38">
        <v>41.7</v>
      </c>
      <c r="CQ7" s="38">
        <v>45.67</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2.78</v>
      </c>
      <c r="DJ7" s="38">
        <v>4.47</v>
      </c>
      <c r="DK7" s="38">
        <v>6.42</v>
      </c>
      <c r="DL7" s="38">
        <v>8.15</v>
      </c>
      <c r="DM7" s="38">
        <v>9.6300000000000008</v>
      </c>
      <c r="DN7" s="38">
        <v>6.48</v>
      </c>
      <c r="DO7" s="38">
        <v>13.6</v>
      </c>
      <c r="DP7" s="38">
        <v>14.97</v>
      </c>
      <c r="DQ7" s="38">
        <v>16.16</v>
      </c>
      <c r="DR7" s="38">
        <v>16.420000000000002</v>
      </c>
      <c r="DS7" s="38">
        <v>16.89</v>
      </c>
      <c r="DT7" s="38" t="s">
        <v>113</v>
      </c>
      <c r="DU7" s="38" t="s">
        <v>113</v>
      </c>
      <c r="DV7" s="38" t="s">
        <v>113</v>
      </c>
      <c r="DW7" s="38" t="s">
        <v>113</v>
      </c>
      <c r="DX7" s="38" t="s">
        <v>113</v>
      </c>
      <c r="DY7" s="38" t="s">
        <v>113</v>
      </c>
      <c r="DZ7" s="38" t="s">
        <v>113</v>
      </c>
      <c r="EA7" s="38" t="s">
        <v>113</v>
      </c>
      <c r="EB7" s="38" t="s">
        <v>113</v>
      </c>
      <c r="EC7" s="38" t="s">
        <v>113</v>
      </c>
      <c r="ED7" s="38" t="s">
        <v>113</v>
      </c>
      <c r="EE7" s="38" t="s">
        <v>113</v>
      </c>
      <c r="EF7" s="38" t="s">
        <v>113</v>
      </c>
      <c r="EG7" s="38" t="s">
        <v>113</v>
      </c>
      <c r="EH7" s="38" t="s">
        <v>113</v>
      </c>
      <c r="EI7" s="38" t="s">
        <v>113</v>
      </c>
      <c r="EJ7" s="38" t="s">
        <v>113</v>
      </c>
      <c r="EK7" s="38" t="s">
        <v>113</v>
      </c>
      <c r="EL7" s="38" t="s">
        <v>113</v>
      </c>
      <c r="EM7" s="38" t="s">
        <v>113</v>
      </c>
      <c r="EN7" s="38" t="s">
        <v>113</v>
      </c>
      <c r="EO7" s="38" t="s">
        <v>113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2018-12-03T08:57:07Z</dcterms:created>
  <dcterms:modified xsi:type="dcterms:W3CDTF">2019-01-30T08:18:30Z</dcterms:modified>
  <cp:category/>
</cp:coreProperties>
</file>