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Ijrwo1QB6bLYuv5Z+GWLOXmvnyfNfp/CUzV5t+j8HSrRM3v6yuP48Vl6audLaY51A1lL79tNFiR29ndQxMDGFA==" workbookSaltValue="DcPlqxx5Z5b13/6tSClD/g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30" i="4"/>
  <c r="BZ51" i="4"/>
  <c r="GQ30" i="4"/>
  <c r="BG30" i="4"/>
  <c r="AV76" i="4"/>
  <c r="KO51" i="4"/>
  <c r="FX51" i="4"/>
  <c r="KO30" i="4"/>
  <c r="HP76" i="4"/>
  <c r="LE76" i="4"/>
  <c r="BG51" i="4"/>
  <c r="FX30" i="4"/>
  <c r="HA76" i="4"/>
  <c r="AN51" i="4"/>
  <c r="FE30" i="4"/>
  <c r="JV30" i="4"/>
  <c r="AN30" i="4"/>
  <c r="AG76" i="4"/>
  <c r="KP76" i="4"/>
  <c r="FE51" i="4"/>
  <c r="JV51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<sst xmlns="http://schemas.openxmlformats.org/spreadsheetml/2006/main" count="287" uniqueCount="146">
  <si>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</si>
  <si>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</si>
  <si>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</si>
  <si>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</si>
  <si>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</si>
  <si>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</si>
  <si>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</si>
  <si>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</si>
  <si>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</si>
  <si>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</si>
  <si>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</si>
  <si>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</si>
  <si>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</si>
  <si>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</si>
  <si>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</si>
  <si>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</si>
  <si>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</si>
  <si>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</si>
  <si>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</si>
  <si>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</si>
  <si>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</si>
  <si>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</si>
  <si>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</si>
  <si>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</si>
  <si>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</si>
  <si>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</si>
  <si>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</si>
  <si>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</si>
  <si>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</si>
  <si>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</si>
  <si>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</si>
  <si>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</si>
  <si>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</si>
  <si>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</si>
  <si>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</si>
  <si>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</si>
  <si>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</si>
  <si>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</si>
  <si>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</si>
  <si>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</si>
  <si>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</si>
  <si>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</si>
  <si>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</si>
  <si>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</si>
  <si>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</si>
  <si>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</si>
  <si>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</si>
  <si>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</si>
  <si>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</si>
  <si>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</si>
  <si>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</si>
  <si>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</si>
  <si>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</si>
  <si>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</si>
  <si>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</si>
  <si>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</si>
  <si>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</si>
  <si>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</si>
  <si>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</si>
  <si>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</si>
  <si>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</si>
  <si>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</si>
  <si>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</si>
  <si>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</si>
  <si>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</si>
  <si>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</si>
  <si>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</si>
  <si>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</si>
  <si>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</si>
  <si>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</si>
  <si>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</si>
  <si>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</si>
  <si>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</si>
  <si>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</si>
  <si>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</si>
  <si>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</si>
  <si>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</si>
  <si>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</si>
  <si>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</si>
  <si>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</si>
  <si>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</si>
  <si>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</si>
  <si>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</si>
  <si>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</si>
  <si>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</si>
  <si>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</si>
  <si>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</si>
  <si>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</si>
  <si>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</si>
  <si>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</si>
  <si>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</si>
  <si>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</si>
  <si>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</si>
  <si>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</si>
  <si>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</si>
  <si>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</si>
  <si>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</si>
  <si>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</si>
  <si>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</si>
  <si>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</si>
  <si>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</si>
  <si>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</si>
  <si>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</si>
  <si>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</si>
  <si>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</si>
  <si>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</si>
  <si>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</si>
  <si>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</si>
  <si>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</si>
  <si>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</si>
  <si>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</si>
  <si>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</si>
  <si>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当該値(N-3)</t>
    <phoneticPr fontId="5"/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</si>
  <si>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</si>
  <si>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</si>
  <si>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</si>
  <si>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</si>
  <si>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</si>
  <si>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</si>
  <si>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</si>
  <si>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</si>
  <si>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</si>
  <si>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</si>
  <si>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</si>
  <si>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</si>
  <si>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新長田駐車場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</si>
  <si>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</si>
  <si>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</si>
  <si>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</si>
  <si>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</si>
  <si>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</si>
  <si>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</si>
  <si>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</si>
  <si>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</si>
  <si>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</si>
  <si>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</si>
  <si>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</si>
  <si>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</si>
  <si>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</si>
  <si>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</si>
  <si>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</si>
  <si>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</si>
  <si>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⑧設備投資見込額が多い。これは、供用開始から40年以上が経過し設備の更新時期を迎えているためである。また、⑩企業債残高対料金収入比率は平成29年度より0となっている。</t>
    <phoneticPr fontId="5"/>
  </si>
  <si>
    <r>
      <t>経営状況を改善し、老朽化に対応する設備改修費用や土木修繕費用を賄う必要がある。指定管理者と連携して、</t>
    </r>
    <r>
      <rPr>
        <sz val="11"/>
        <rFont val="ＭＳ ゴシック"/>
        <family val="3"/>
        <charset val="128"/>
      </rPr>
      <t>周辺施設への営業や利用者サービスの向上に取り組んでいきたい。</t>
    </r>
    <phoneticPr fontId="5"/>
  </si>
  <si>
    <t>⑪稼働率について、類似施設平均を下回っている。供用開始時と比べ、近隣の民間駐車場が増えたことが原因と考えられる。</t>
    <rPh sb="47" eb="49">
      <t>ゲンイン</t>
    </rPh>
    <phoneticPr fontId="5"/>
  </si>
  <si>
    <r>
      <t>①収益的収支比率は100%を下回る赤字であり、類似施設平均を下回っている。④売上高GOP比率と⑤EBITDAについても、類似施設平均を下回っている。周辺商業施設利用者の変化や、近隣民間駐車場との価格差が要因であると考えられ</t>
    </r>
    <r>
      <rPr>
        <sz val="11"/>
        <color theme="1"/>
        <rFont val="ＭＳ ゴシック"/>
        <family val="3"/>
        <charset val="128"/>
      </rPr>
      <t>る。引き続き、経営状況の改善に努めていく。</t>
    </r>
    <rPh sb="67" eb="69">
      <t>シタマワ</t>
    </rPh>
    <rPh sb="113" eb="114">
      <t>ヒ</t>
    </rPh>
    <rPh sb="115" eb="116">
      <t>ツヅ</t>
    </rPh>
    <rPh sb="126" eb="127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</si>
</sst>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56.7</c:v>
                </c:pt>
                <c:pt idx="2">
                  <c:v>58.4</c:v>
                </c:pt>
                <c:pt idx="3">
                  <c:v>59.6</c:v>
                </c:pt>
                <c:pt idx="4">
                  <c:v>19.899999999999999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BA-4E05-B319-8551AAF8A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42784"/>
        <c:axId val="8914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BA-4E05-B319-8551AAF8A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2784"/>
        <c:axId val="89144704"/>
      </c:lineChart>
      <c:dateAx>
        <c:axId val="8914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44704"/>
        <c:crosses val="autoZero"/>
        <c:auto val="1"/>
        <c:lblOffset val="100"/>
        <c:baseTimeUnit val="years"/>
      </c:dateAx>
      <c:valAx>
        <c:axId val="8914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9142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456.9</c:v>
                </c:pt>
                <c:pt idx="1">
                  <c:v>422.9</c:v>
                </c:pt>
                <c:pt idx="2">
                  <c:v>350.4</c:v>
                </c:pt>
                <c:pt idx="3">
                  <c:v>291.89999999999998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72-4D64-95D5-DCE258B38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70496"/>
        <c:axId val="9217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72-4D64-95D5-DCE258B38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70496"/>
        <c:axId val="92172672"/>
      </c:lineChart>
      <c:dateAx>
        <c:axId val="9217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72672"/>
        <c:crosses val="autoZero"/>
        <c:auto val="1"/>
        <c:lblOffset val="100"/>
        <c:baseTimeUnit val="years"/>
      </c:dateAx>
      <c:valAx>
        <c:axId val="9217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170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64-47F2-A86E-D29690302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26688"/>
        <c:axId val="9222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64-47F2-A86E-D29690302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26688"/>
        <c:axId val="92228608"/>
      </c:lineChart>
      <c:dateAx>
        <c:axId val="9222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28608"/>
        <c:crosses val="autoZero"/>
        <c:auto val="1"/>
        <c:lblOffset val="100"/>
        <c:baseTimeUnit val="years"/>
      </c:dateAx>
      <c:valAx>
        <c:axId val="9222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22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7-42B9-A903-96A55FC76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54976"/>
        <c:axId val="9225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37-42B9-A903-96A55FC76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54976"/>
        <c:axId val="92256896"/>
      </c:lineChart>
      <c:dateAx>
        <c:axId val="9225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56896"/>
        <c:crosses val="autoZero"/>
        <c:auto val="1"/>
        <c:lblOffset val="100"/>
        <c:baseTimeUnit val="years"/>
      </c:dateAx>
      <c:valAx>
        <c:axId val="9225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25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8-4065-9A78-EE9C72DE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84928"/>
        <c:axId val="9349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48-4065-9A78-EE9C72DE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84928"/>
        <c:axId val="93495296"/>
      </c:lineChart>
      <c:dateAx>
        <c:axId val="9348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95296"/>
        <c:crosses val="autoZero"/>
        <c:auto val="1"/>
        <c:lblOffset val="100"/>
        <c:baseTimeUnit val="years"/>
      </c:dateAx>
      <c:valAx>
        <c:axId val="9349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84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0C-4E3F-BEB1-46F86D8CA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38176"/>
        <c:axId val="9354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0C-4E3F-BEB1-46F86D8CA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38176"/>
        <c:axId val="93540352"/>
      </c:lineChart>
      <c:dateAx>
        <c:axId val="9353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40352"/>
        <c:crosses val="autoZero"/>
        <c:auto val="1"/>
        <c:lblOffset val="100"/>
        <c:baseTimeUnit val="years"/>
      </c:dateAx>
      <c:valAx>
        <c:axId val="9354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538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130.9</c:v>
                </c:pt>
                <c:pt idx="1">
                  <c:v>136.4</c:v>
                </c:pt>
                <c:pt idx="2">
                  <c:v>139.5</c:v>
                </c:pt>
                <c:pt idx="3">
                  <c:v>142.69999999999999</c:v>
                </c:pt>
                <c:pt idx="4">
                  <c:v>135.5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A6-4643-A114-8F66CC23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91040"/>
        <c:axId val="9359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A6-4643-A114-8F66CC23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91040"/>
        <c:axId val="93592960"/>
      </c:lineChart>
      <c:dateAx>
        <c:axId val="9359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92960"/>
        <c:crosses val="autoZero"/>
        <c:auto val="1"/>
        <c:lblOffset val="100"/>
        <c:baseTimeUnit val="years"/>
      </c:dateAx>
      <c:valAx>
        <c:axId val="9359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9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-3.4</c:v>
                </c:pt>
                <c:pt idx="1">
                  <c:v>-16.3</c:v>
                </c:pt>
                <c:pt idx="2">
                  <c:v>-13.6</c:v>
                </c:pt>
                <c:pt idx="3">
                  <c:v>-10.6</c:v>
                </c:pt>
                <c:pt idx="4">
                  <c:v>-89.5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BB-437D-ACBA-0B0C26430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21632"/>
        <c:axId val="9363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BB-437D-ACBA-0B0C26430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21632"/>
        <c:axId val="93636096"/>
      </c:lineChart>
      <c:dateAx>
        <c:axId val="9362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36096"/>
        <c:crosses val="autoZero"/>
        <c:auto val="1"/>
        <c:lblOffset val="100"/>
        <c:baseTimeUnit val="years"/>
      </c:dateAx>
      <c:valAx>
        <c:axId val="9363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621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-452</c:v>
                </c:pt>
                <c:pt idx="1">
                  <c:v>-5598</c:v>
                </c:pt>
                <c:pt idx="2">
                  <c:v>-4762</c:v>
                </c:pt>
                <c:pt idx="3">
                  <c:v>-3512</c:v>
                </c:pt>
                <c:pt idx="4">
                  <c:v>-39010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37-4161-971C-6BB6A9A0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26784"/>
        <c:axId val="9473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37-4161-971C-6BB6A9A0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26784"/>
        <c:axId val="94733056"/>
      </c:lineChart>
      <c:dateAx>
        <c:axId val="9472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33056"/>
        <c:crosses val="autoZero"/>
        <c:auto val="1"/>
        <c:lblOffset val="100"/>
        <c:baseTimeUnit val="years"/>
      </c:dateAx>
      <c:valAx>
        <c:axId val="9473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4726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5" zoomScaleNormal="100" zoomScaleSheetLayoutView="70" workbookViewId="0">
      <selection activeCell="ND32" sqref="ND32:NR47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44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  <c r="JA2" s="144"/>
      <c r="JB2" s="144"/>
      <c r="JC2" s="144"/>
      <c r="JD2" s="144"/>
      <c r="JE2" s="144"/>
      <c r="JF2" s="144"/>
      <c r="JG2" s="144"/>
      <c r="JH2" s="144"/>
      <c r="JI2" s="144"/>
      <c r="JJ2" s="144"/>
      <c r="JK2" s="144"/>
      <c r="JL2" s="144"/>
      <c r="JM2" s="144"/>
      <c r="JN2" s="144"/>
      <c r="JO2" s="144"/>
      <c r="JP2" s="144"/>
      <c r="JQ2" s="144"/>
      <c r="JR2" s="144"/>
      <c r="JS2" s="144"/>
      <c r="JT2" s="144"/>
      <c r="JU2" s="144"/>
      <c r="JV2" s="144"/>
      <c r="JW2" s="144"/>
      <c r="JX2" s="144"/>
      <c r="JY2" s="144"/>
      <c r="JZ2" s="144"/>
      <c r="KA2" s="144"/>
      <c r="KB2" s="144"/>
      <c r="KC2" s="144"/>
      <c r="KD2" s="144"/>
      <c r="KE2" s="144"/>
      <c r="KF2" s="144"/>
      <c r="KG2" s="144"/>
      <c r="KH2" s="144"/>
      <c r="KI2" s="144"/>
      <c r="KJ2" s="144"/>
      <c r="KK2" s="144"/>
      <c r="KL2" s="144"/>
      <c r="KM2" s="144"/>
      <c r="KN2" s="144"/>
      <c r="KO2" s="144"/>
      <c r="KP2" s="144"/>
      <c r="KQ2" s="144"/>
      <c r="KR2" s="144"/>
      <c r="KS2" s="144"/>
      <c r="KT2" s="144"/>
      <c r="KU2" s="144"/>
      <c r="KV2" s="144"/>
      <c r="KW2" s="144"/>
      <c r="KX2" s="144"/>
      <c r="KY2" s="144"/>
      <c r="KZ2" s="144"/>
      <c r="LA2" s="144"/>
      <c r="LB2" s="144"/>
      <c r="LC2" s="144"/>
      <c r="LD2" s="144"/>
      <c r="LE2" s="144"/>
      <c r="LF2" s="144"/>
      <c r="LG2" s="144"/>
      <c r="LH2" s="144"/>
      <c r="LI2" s="144"/>
      <c r="LJ2" s="144"/>
      <c r="LK2" s="144"/>
      <c r="LL2" s="144"/>
      <c r="LM2" s="144"/>
      <c r="LN2" s="144"/>
      <c r="LO2" s="144"/>
      <c r="LP2" s="144"/>
      <c r="LQ2" s="144"/>
      <c r="LR2" s="144"/>
      <c r="LS2" s="144"/>
      <c r="LT2" s="144"/>
      <c r="LU2" s="144"/>
      <c r="LV2" s="144"/>
      <c r="LW2" s="144"/>
      <c r="LX2" s="144"/>
      <c r="LY2" s="144"/>
      <c r="LZ2" s="144"/>
      <c r="MA2" s="144"/>
      <c r="MB2" s="144"/>
      <c r="MC2" s="144"/>
      <c r="MD2" s="144"/>
      <c r="ME2" s="144"/>
      <c r="MF2" s="144"/>
      <c r="MG2" s="144"/>
      <c r="MH2" s="144"/>
      <c r="MI2" s="144"/>
      <c r="MJ2" s="144"/>
      <c r="MK2" s="144"/>
      <c r="ML2" s="144"/>
      <c r="MM2" s="144"/>
      <c r="MN2" s="144"/>
      <c r="MO2" s="144"/>
      <c r="MP2" s="144"/>
      <c r="MQ2" s="144"/>
      <c r="MR2" s="144"/>
      <c r="MS2" s="144"/>
      <c r="MT2" s="144"/>
      <c r="MU2" s="144"/>
      <c r="MV2" s="144"/>
      <c r="MW2" s="144"/>
      <c r="MX2" s="144"/>
      <c r="MY2" s="144"/>
      <c r="MZ2" s="144"/>
      <c r="NA2" s="144"/>
      <c r="NB2" s="144"/>
      <c r="NC2" s="144"/>
      <c r="ND2" s="144"/>
      <c r="NE2" s="144"/>
      <c r="NF2" s="144"/>
      <c r="NG2" s="144"/>
      <c r="NH2" s="144"/>
      <c r="NI2" s="144"/>
      <c r="NJ2" s="144"/>
      <c r="NK2" s="144"/>
      <c r="NL2" s="144"/>
      <c r="NM2" s="144"/>
      <c r="NN2" s="144"/>
      <c r="NO2" s="144"/>
      <c r="NP2" s="144"/>
      <c r="NQ2" s="144"/>
      <c r="NR2" s="144"/>
    </row>
    <row r="3" spans="1:382" ht="9.75" customHeight="1" x14ac:dyDescent="0.2">
      <c r="A3" s="2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  <c r="JD3" s="144"/>
      <c r="JE3" s="144"/>
      <c r="JF3" s="144"/>
      <c r="JG3" s="144"/>
      <c r="JH3" s="144"/>
      <c r="JI3" s="144"/>
      <c r="JJ3" s="144"/>
      <c r="JK3" s="144"/>
      <c r="JL3" s="144"/>
      <c r="JM3" s="144"/>
      <c r="JN3" s="144"/>
      <c r="JO3" s="144"/>
      <c r="JP3" s="144"/>
      <c r="JQ3" s="144"/>
      <c r="JR3" s="144"/>
      <c r="JS3" s="144"/>
      <c r="JT3" s="144"/>
      <c r="JU3" s="144"/>
      <c r="JV3" s="144"/>
      <c r="JW3" s="144"/>
      <c r="JX3" s="144"/>
      <c r="JY3" s="144"/>
      <c r="JZ3" s="144"/>
      <c r="KA3" s="144"/>
      <c r="KB3" s="144"/>
      <c r="KC3" s="144"/>
      <c r="KD3" s="144"/>
      <c r="KE3" s="144"/>
      <c r="KF3" s="144"/>
      <c r="KG3" s="144"/>
      <c r="KH3" s="144"/>
      <c r="KI3" s="144"/>
      <c r="KJ3" s="144"/>
      <c r="KK3" s="144"/>
      <c r="KL3" s="144"/>
      <c r="KM3" s="144"/>
      <c r="KN3" s="144"/>
      <c r="KO3" s="144"/>
      <c r="KP3" s="144"/>
      <c r="KQ3" s="144"/>
      <c r="KR3" s="144"/>
      <c r="KS3" s="144"/>
      <c r="KT3" s="144"/>
      <c r="KU3" s="144"/>
      <c r="KV3" s="144"/>
      <c r="KW3" s="144"/>
      <c r="KX3" s="144"/>
      <c r="KY3" s="144"/>
      <c r="KZ3" s="144"/>
      <c r="LA3" s="144"/>
      <c r="LB3" s="144"/>
      <c r="LC3" s="144"/>
      <c r="LD3" s="144"/>
      <c r="LE3" s="144"/>
      <c r="LF3" s="144"/>
      <c r="LG3" s="144"/>
      <c r="LH3" s="144"/>
      <c r="LI3" s="144"/>
      <c r="LJ3" s="144"/>
      <c r="LK3" s="144"/>
      <c r="LL3" s="144"/>
      <c r="LM3" s="144"/>
      <c r="LN3" s="144"/>
      <c r="LO3" s="144"/>
      <c r="LP3" s="144"/>
      <c r="LQ3" s="144"/>
      <c r="LR3" s="144"/>
      <c r="LS3" s="144"/>
      <c r="LT3" s="144"/>
      <c r="LU3" s="144"/>
      <c r="LV3" s="144"/>
      <c r="LW3" s="144"/>
      <c r="LX3" s="144"/>
      <c r="LY3" s="144"/>
      <c r="LZ3" s="144"/>
      <c r="MA3" s="144"/>
      <c r="MB3" s="144"/>
      <c r="MC3" s="144"/>
      <c r="MD3" s="144"/>
      <c r="ME3" s="144"/>
      <c r="MF3" s="144"/>
      <c r="MG3" s="144"/>
      <c r="MH3" s="144"/>
      <c r="MI3" s="144"/>
      <c r="MJ3" s="144"/>
      <c r="MK3" s="144"/>
      <c r="ML3" s="144"/>
      <c r="MM3" s="144"/>
      <c r="MN3" s="144"/>
      <c r="MO3" s="144"/>
      <c r="MP3" s="144"/>
      <c r="MQ3" s="144"/>
      <c r="MR3" s="144"/>
      <c r="MS3" s="144"/>
      <c r="MT3" s="144"/>
      <c r="MU3" s="144"/>
      <c r="MV3" s="144"/>
      <c r="MW3" s="144"/>
      <c r="MX3" s="144"/>
      <c r="MY3" s="144"/>
      <c r="MZ3" s="144"/>
      <c r="NA3" s="144"/>
      <c r="NB3" s="144"/>
      <c r="NC3" s="144"/>
      <c r="ND3" s="144"/>
      <c r="NE3" s="144"/>
      <c r="NF3" s="144"/>
      <c r="NG3" s="144"/>
      <c r="NH3" s="144"/>
      <c r="NI3" s="144"/>
      <c r="NJ3" s="144"/>
      <c r="NK3" s="144"/>
      <c r="NL3" s="144"/>
      <c r="NM3" s="144"/>
      <c r="NN3" s="144"/>
      <c r="NO3" s="144"/>
      <c r="NP3" s="144"/>
      <c r="NQ3" s="144"/>
      <c r="NR3" s="144"/>
    </row>
    <row r="4" spans="1:382" ht="9.75" customHeight="1" x14ac:dyDescent="0.2">
      <c r="A4" s="2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  <c r="IW4" s="144"/>
      <c r="IX4" s="144"/>
      <c r="IY4" s="144"/>
      <c r="IZ4" s="144"/>
      <c r="JA4" s="144"/>
      <c r="JB4" s="144"/>
      <c r="JC4" s="144"/>
      <c r="JD4" s="144"/>
      <c r="JE4" s="144"/>
      <c r="JF4" s="144"/>
      <c r="JG4" s="144"/>
      <c r="JH4" s="144"/>
      <c r="JI4" s="144"/>
      <c r="JJ4" s="144"/>
      <c r="JK4" s="144"/>
      <c r="JL4" s="144"/>
      <c r="JM4" s="144"/>
      <c r="JN4" s="144"/>
      <c r="JO4" s="144"/>
      <c r="JP4" s="144"/>
      <c r="JQ4" s="144"/>
      <c r="JR4" s="144"/>
      <c r="JS4" s="144"/>
      <c r="JT4" s="144"/>
      <c r="JU4" s="144"/>
      <c r="JV4" s="144"/>
      <c r="JW4" s="144"/>
      <c r="JX4" s="144"/>
      <c r="JY4" s="144"/>
      <c r="JZ4" s="144"/>
      <c r="KA4" s="144"/>
      <c r="KB4" s="144"/>
      <c r="KC4" s="144"/>
      <c r="KD4" s="144"/>
      <c r="KE4" s="144"/>
      <c r="KF4" s="144"/>
      <c r="KG4" s="144"/>
      <c r="KH4" s="144"/>
      <c r="KI4" s="144"/>
      <c r="KJ4" s="144"/>
      <c r="KK4" s="144"/>
      <c r="KL4" s="144"/>
      <c r="KM4" s="144"/>
      <c r="KN4" s="144"/>
      <c r="KO4" s="144"/>
      <c r="KP4" s="144"/>
      <c r="KQ4" s="144"/>
      <c r="KR4" s="144"/>
      <c r="KS4" s="144"/>
      <c r="KT4" s="144"/>
      <c r="KU4" s="144"/>
      <c r="KV4" s="144"/>
      <c r="KW4" s="144"/>
      <c r="KX4" s="144"/>
      <c r="KY4" s="144"/>
      <c r="KZ4" s="144"/>
      <c r="LA4" s="144"/>
      <c r="LB4" s="144"/>
      <c r="LC4" s="144"/>
      <c r="LD4" s="144"/>
      <c r="LE4" s="144"/>
      <c r="LF4" s="144"/>
      <c r="LG4" s="144"/>
      <c r="LH4" s="144"/>
      <c r="LI4" s="144"/>
      <c r="LJ4" s="144"/>
      <c r="LK4" s="144"/>
      <c r="LL4" s="144"/>
      <c r="LM4" s="144"/>
      <c r="LN4" s="144"/>
      <c r="LO4" s="144"/>
      <c r="LP4" s="144"/>
      <c r="LQ4" s="144"/>
      <c r="LR4" s="144"/>
      <c r="LS4" s="144"/>
      <c r="LT4" s="144"/>
      <c r="LU4" s="144"/>
      <c r="LV4" s="144"/>
      <c r="LW4" s="144"/>
      <c r="LX4" s="144"/>
      <c r="LY4" s="144"/>
      <c r="LZ4" s="144"/>
      <c r="MA4" s="144"/>
      <c r="MB4" s="144"/>
      <c r="MC4" s="144"/>
      <c r="MD4" s="144"/>
      <c r="ME4" s="144"/>
      <c r="MF4" s="144"/>
      <c r="MG4" s="144"/>
      <c r="MH4" s="144"/>
      <c r="MI4" s="144"/>
      <c r="MJ4" s="144"/>
      <c r="MK4" s="144"/>
      <c r="ML4" s="144"/>
      <c r="MM4" s="144"/>
      <c r="MN4" s="144"/>
      <c r="MO4" s="144"/>
      <c r="MP4" s="144"/>
      <c r="MQ4" s="144"/>
      <c r="MR4" s="144"/>
      <c r="MS4" s="144"/>
      <c r="MT4" s="144"/>
      <c r="MU4" s="144"/>
      <c r="MV4" s="144"/>
      <c r="MW4" s="144"/>
      <c r="MX4" s="144"/>
      <c r="MY4" s="144"/>
      <c r="MZ4" s="144"/>
      <c r="NA4" s="144"/>
      <c r="NB4" s="144"/>
      <c r="NC4" s="144"/>
      <c r="ND4" s="144"/>
      <c r="NE4" s="144"/>
      <c r="NF4" s="144"/>
      <c r="NG4" s="144"/>
      <c r="NH4" s="144"/>
      <c r="NI4" s="144"/>
      <c r="NJ4" s="144"/>
      <c r="NK4" s="144"/>
      <c r="NL4" s="144"/>
      <c r="NM4" s="144"/>
      <c r="NN4" s="144"/>
      <c r="NO4" s="144"/>
      <c r="NP4" s="144"/>
      <c r="NQ4" s="144"/>
      <c r="NR4" s="144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5" t="str">
        <f>データ!H6&amp;"　"&amp;データ!I6</f>
        <v>兵庫県神戸市　新長田駐車場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8" t="s">
        <v>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40"/>
      <c r="AQ7" s="138" t="s">
        <v>2</v>
      </c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40"/>
      <c r="CF7" s="138" t="s">
        <v>3</v>
      </c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40"/>
      <c r="DU7" s="146" t="s">
        <v>4</v>
      </c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1" t="s">
        <v>5</v>
      </c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41" t="s">
        <v>6</v>
      </c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  <c r="IU7" s="141"/>
      <c r="IV7" s="141"/>
      <c r="IW7" s="141"/>
      <c r="IX7" s="141"/>
      <c r="IY7" s="141"/>
      <c r="IZ7" s="141"/>
      <c r="JA7" s="141"/>
      <c r="JB7" s="141"/>
      <c r="JC7" s="141"/>
      <c r="JD7" s="141"/>
      <c r="JE7" s="141"/>
      <c r="JF7" s="141"/>
      <c r="JG7" s="141"/>
      <c r="JH7" s="141"/>
      <c r="JI7" s="141"/>
      <c r="JJ7" s="141"/>
      <c r="JK7" s="141"/>
      <c r="JL7" s="141"/>
      <c r="JM7" s="141"/>
      <c r="JN7" s="141"/>
      <c r="JO7" s="141"/>
      <c r="JP7" s="141"/>
      <c r="JQ7" s="141" t="s">
        <v>7</v>
      </c>
      <c r="JR7" s="141"/>
      <c r="JS7" s="141"/>
      <c r="JT7" s="141"/>
      <c r="JU7" s="141"/>
      <c r="JV7" s="141"/>
      <c r="JW7" s="141"/>
      <c r="JX7" s="141"/>
      <c r="JY7" s="141"/>
      <c r="JZ7" s="141"/>
      <c r="KA7" s="141"/>
      <c r="KB7" s="141"/>
      <c r="KC7" s="141"/>
      <c r="KD7" s="141"/>
      <c r="KE7" s="141"/>
      <c r="KF7" s="141"/>
      <c r="KG7" s="141"/>
      <c r="KH7" s="141"/>
      <c r="KI7" s="141"/>
      <c r="KJ7" s="141"/>
      <c r="KK7" s="141"/>
      <c r="KL7" s="141"/>
      <c r="KM7" s="141"/>
      <c r="KN7" s="141"/>
      <c r="KO7" s="141"/>
      <c r="KP7" s="141"/>
      <c r="KQ7" s="141"/>
      <c r="KR7" s="141"/>
      <c r="KS7" s="141"/>
      <c r="KT7" s="141"/>
      <c r="KU7" s="141"/>
      <c r="KV7" s="141"/>
      <c r="KW7" s="141"/>
      <c r="KX7" s="141"/>
      <c r="KY7" s="141"/>
      <c r="KZ7" s="141"/>
      <c r="LA7" s="141"/>
      <c r="LB7" s="141"/>
      <c r="LC7" s="141"/>
      <c r="LD7" s="141"/>
      <c r="LE7" s="141"/>
      <c r="LF7" s="141"/>
      <c r="LG7" s="141"/>
      <c r="LH7" s="141"/>
      <c r="LI7" s="141"/>
      <c r="LJ7" s="141" t="s">
        <v>8</v>
      </c>
      <c r="LK7" s="141"/>
      <c r="LL7" s="141"/>
      <c r="LM7" s="141"/>
      <c r="LN7" s="141"/>
      <c r="LO7" s="141"/>
      <c r="LP7" s="141"/>
      <c r="LQ7" s="141"/>
      <c r="LR7" s="141"/>
      <c r="LS7" s="141"/>
      <c r="LT7" s="141"/>
      <c r="LU7" s="141"/>
      <c r="LV7" s="141"/>
      <c r="LW7" s="141"/>
      <c r="LX7" s="141"/>
      <c r="LY7" s="141"/>
      <c r="LZ7" s="141"/>
      <c r="MA7" s="141"/>
      <c r="MB7" s="141"/>
      <c r="MC7" s="141"/>
      <c r="MD7" s="141"/>
      <c r="ME7" s="141"/>
      <c r="MF7" s="141"/>
      <c r="MG7" s="141"/>
      <c r="MH7" s="141"/>
      <c r="MI7" s="141"/>
      <c r="MJ7" s="141"/>
      <c r="MK7" s="141"/>
      <c r="ML7" s="141"/>
      <c r="MM7" s="141"/>
      <c r="MN7" s="141"/>
      <c r="MO7" s="141"/>
      <c r="MP7" s="141"/>
      <c r="MQ7" s="141"/>
      <c r="MR7" s="141"/>
      <c r="MS7" s="141"/>
      <c r="MT7" s="141"/>
      <c r="MU7" s="141"/>
      <c r="MV7" s="141"/>
      <c r="MW7" s="141"/>
      <c r="MX7" s="141"/>
      <c r="MY7" s="141"/>
      <c r="MZ7" s="141"/>
      <c r="NA7" s="141"/>
      <c r="NB7" s="141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8" t="str">
        <f>データ!J7</f>
        <v>法非適用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0"/>
      <c r="AQ8" s="128" t="str">
        <f>データ!K7</f>
        <v>駐車場整備事業</v>
      </c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30"/>
      <c r="CF8" s="128" t="str">
        <f>データ!L7</f>
        <v>-</v>
      </c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30"/>
      <c r="DU8" s="132" t="str">
        <f>データ!M7</f>
        <v>Ａ２Ｂ１</v>
      </c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 t="str">
        <f>データ!N7</f>
        <v>非設置</v>
      </c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2" t="str">
        <f>データ!S7</f>
        <v>駅</v>
      </c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2"/>
      <c r="IW8" s="132"/>
      <c r="IX8" s="132"/>
      <c r="IY8" s="132"/>
      <c r="IZ8" s="132"/>
      <c r="JA8" s="132"/>
      <c r="JB8" s="132"/>
      <c r="JC8" s="132"/>
      <c r="JD8" s="132"/>
      <c r="JE8" s="132"/>
      <c r="JF8" s="132"/>
      <c r="JG8" s="132"/>
      <c r="JH8" s="132"/>
      <c r="JI8" s="132"/>
      <c r="JJ8" s="132"/>
      <c r="JK8" s="132"/>
      <c r="JL8" s="132"/>
      <c r="JM8" s="132"/>
      <c r="JN8" s="132"/>
      <c r="JO8" s="132"/>
      <c r="JP8" s="132"/>
      <c r="JQ8" s="132" t="str">
        <f>データ!T7</f>
        <v>無</v>
      </c>
      <c r="JR8" s="132"/>
      <c r="JS8" s="132"/>
      <c r="JT8" s="132"/>
      <c r="JU8" s="132"/>
      <c r="JV8" s="132"/>
      <c r="JW8" s="132"/>
      <c r="JX8" s="132"/>
      <c r="JY8" s="132"/>
      <c r="JZ8" s="132"/>
      <c r="KA8" s="132"/>
      <c r="KB8" s="132"/>
      <c r="KC8" s="132"/>
      <c r="KD8" s="132"/>
      <c r="KE8" s="132"/>
      <c r="KF8" s="132"/>
      <c r="KG8" s="132"/>
      <c r="KH8" s="132"/>
      <c r="KI8" s="132"/>
      <c r="KJ8" s="132"/>
      <c r="KK8" s="132"/>
      <c r="KL8" s="132"/>
      <c r="KM8" s="132"/>
      <c r="KN8" s="132"/>
      <c r="KO8" s="132"/>
      <c r="KP8" s="132"/>
      <c r="KQ8" s="132"/>
      <c r="KR8" s="132"/>
      <c r="KS8" s="132"/>
      <c r="KT8" s="132"/>
      <c r="KU8" s="132"/>
      <c r="KV8" s="132"/>
      <c r="KW8" s="132"/>
      <c r="KX8" s="132"/>
      <c r="KY8" s="132"/>
      <c r="KZ8" s="132"/>
      <c r="LA8" s="132"/>
      <c r="LB8" s="132"/>
      <c r="LC8" s="132"/>
      <c r="LD8" s="132"/>
      <c r="LE8" s="132"/>
      <c r="LF8" s="132"/>
      <c r="LG8" s="132"/>
      <c r="LH8" s="132"/>
      <c r="LI8" s="132"/>
      <c r="LJ8" s="131">
        <f>データ!U7</f>
        <v>9414</v>
      </c>
      <c r="LK8" s="131"/>
      <c r="LL8" s="131"/>
      <c r="LM8" s="131"/>
      <c r="LN8" s="131"/>
      <c r="LO8" s="131"/>
      <c r="LP8" s="131"/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3"/>
      <c r="ND8" s="136" t="s">
        <v>10</v>
      </c>
      <c r="NE8" s="137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8" t="s">
        <v>12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40"/>
      <c r="AQ9" s="138" t="s">
        <v>13</v>
      </c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40"/>
      <c r="CF9" s="138" t="s">
        <v>14</v>
      </c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40"/>
      <c r="DU9" s="141" t="s">
        <v>15</v>
      </c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41" t="s">
        <v>16</v>
      </c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  <c r="IU9" s="141"/>
      <c r="IV9" s="141"/>
      <c r="IW9" s="141"/>
      <c r="IX9" s="141"/>
      <c r="IY9" s="141"/>
      <c r="IZ9" s="141"/>
      <c r="JA9" s="141"/>
      <c r="JB9" s="141"/>
      <c r="JC9" s="141"/>
      <c r="JD9" s="141"/>
      <c r="JE9" s="141"/>
      <c r="JF9" s="141"/>
      <c r="JG9" s="141"/>
      <c r="JH9" s="141"/>
      <c r="JI9" s="141"/>
      <c r="JJ9" s="141"/>
      <c r="JK9" s="141"/>
      <c r="JL9" s="141"/>
      <c r="JM9" s="141"/>
      <c r="JN9" s="141"/>
      <c r="JO9" s="141"/>
      <c r="JP9" s="141"/>
      <c r="JQ9" s="141" t="s">
        <v>17</v>
      </c>
      <c r="JR9" s="141"/>
      <c r="JS9" s="141"/>
      <c r="JT9" s="141"/>
      <c r="JU9" s="141"/>
      <c r="JV9" s="141"/>
      <c r="JW9" s="141"/>
      <c r="JX9" s="141"/>
      <c r="JY9" s="141"/>
      <c r="JZ9" s="141"/>
      <c r="KA9" s="141"/>
      <c r="KB9" s="141"/>
      <c r="KC9" s="141"/>
      <c r="KD9" s="141"/>
      <c r="KE9" s="141"/>
      <c r="KF9" s="141"/>
      <c r="KG9" s="141"/>
      <c r="KH9" s="141"/>
      <c r="KI9" s="141"/>
      <c r="KJ9" s="141"/>
      <c r="KK9" s="141"/>
      <c r="KL9" s="141"/>
      <c r="KM9" s="141"/>
      <c r="KN9" s="141"/>
      <c r="KO9" s="141"/>
      <c r="KP9" s="141"/>
      <c r="KQ9" s="141"/>
      <c r="KR9" s="141"/>
      <c r="KS9" s="141"/>
      <c r="KT9" s="141"/>
      <c r="KU9" s="141"/>
      <c r="KV9" s="141"/>
      <c r="KW9" s="141"/>
      <c r="KX9" s="141"/>
      <c r="KY9" s="141"/>
      <c r="KZ9" s="141"/>
      <c r="LA9" s="141"/>
      <c r="LB9" s="141"/>
      <c r="LC9" s="141"/>
      <c r="LD9" s="141"/>
      <c r="LE9" s="141"/>
      <c r="LF9" s="141"/>
      <c r="LG9" s="141"/>
      <c r="LH9" s="141"/>
      <c r="LI9" s="141"/>
      <c r="LJ9" s="141" t="s">
        <v>18</v>
      </c>
      <c r="LK9" s="141"/>
      <c r="LL9" s="141"/>
      <c r="LM9" s="141"/>
      <c r="LN9" s="141"/>
      <c r="LO9" s="141"/>
      <c r="LP9" s="141"/>
      <c r="LQ9" s="141"/>
      <c r="LR9" s="141"/>
      <c r="LS9" s="141"/>
      <c r="LT9" s="141"/>
      <c r="LU9" s="141"/>
      <c r="LV9" s="141"/>
      <c r="LW9" s="141"/>
      <c r="LX9" s="141"/>
      <c r="LY9" s="141"/>
      <c r="LZ9" s="141"/>
      <c r="MA9" s="141"/>
      <c r="MB9" s="141"/>
      <c r="MC9" s="141"/>
      <c r="MD9" s="141"/>
      <c r="ME9" s="141"/>
      <c r="MF9" s="141"/>
      <c r="MG9" s="141"/>
      <c r="MH9" s="141"/>
      <c r="MI9" s="141"/>
      <c r="MJ9" s="141"/>
      <c r="MK9" s="141"/>
      <c r="ML9" s="141"/>
      <c r="MM9" s="141"/>
      <c r="MN9" s="141"/>
      <c r="MO9" s="141"/>
      <c r="MP9" s="141"/>
      <c r="MQ9" s="141"/>
      <c r="MR9" s="141"/>
      <c r="MS9" s="141"/>
      <c r="MT9" s="141"/>
      <c r="MU9" s="141"/>
      <c r="MV9" s="141"/>
      <c r="MW9" s="141"/>
      <c r="MX9" s="141"/>
      <c r="MY9" s="141"/>
      <c r="MZ9" s="141"/>
      <c r="NA9" s="141"/>
      <c r="NB9" s="141"/>
      <c r="NC9" s="3"/>
      <c r="ND9" s="142" t="s">
        <v>19</v>
      </c>
      <c r="NE9" s="143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22" t="str">
        <f>データ!O7</f>
        <v>該当数値なし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4"/>
      <c r="AQ10" s="125" t="s">
        <v>132</v>
      </c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7"/>
      <c r="CF10" s="128" t="str">
        <f>データ!Q7</f>
        <v>地下式</v>
      </c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30"/>
      <c r="DU10" s="131">
        <f>データ!R7</f>
        <v>43</v>
      </c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31">
        <f>データ!V7</f>
        <v>220</v>
      </c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>
        <f>データ!W7</f>
        <v>200</v>
      </c>
      <c r="JR10" s="131"/>
      <c r="JS10" s="131"/>
      <c r="JT10" s="131"/>
      <c r="JU10" s="131"/>
      <c r="JV10" s="131"/>
      <c r="JW10" s="131"/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2" t="str">
        <f>データ!X7</f>
        <v>代行制</v>
      </c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2"/>
      <c r="LZ10" s="132"/>
      <c r="MA10" s="132"/>
      <c r="MB10" s="132"/>
      <c r="MC10" s="132"/>
      <c r="MD10" s="132"/>
      <c r="ME10" s="132"/>
      <c r="MF10" s="132"/>
      <c r="MG10" s="132"/>
      <c r="MH10" s="132"/>
      <c r="MI10" s="132"/>
      <c r="MJ10" s="132"/>
      <c r="MK10" s="132"/>
      <c r="ML10" s="132"/>
      <c r="MM10" s="132"/>
      <c r="MN10" s="132"/>
      <c r="MO10" s="132"/>
      <c r="MP10" s="132"/>
      <c r="MQ10" s="132"/>
      <c r="MR10" s="132"/>
      <c r="MS10" s="132"/>
      <c r="MT10" s="132"/>
      <c r="MU10" s="132"/>
      <c r="MV10" s="132"/>
      <c r="MW10" s="132"/>
      <c r="MX10" s="132"/>
      <c r="MY10" s="132"/>
      <c r="MZ10" s="132"/>
      <c r="NA10" s="132"/>
      <c r="NB10" s="132"/>
      <c r="NC10" s="2"/>
      <c r="ND10" s="133" t="s">
        <v>21</v>
      </c>
      <c r="NE10" s="121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4" t="s">
        <v>23</v>
      </c>
      <c r="NE11" s="134"/>
      <c r="NF11" s="134"/>
      <c r="NG11" s="134"/>
      <c r="NH11" s="134"/>
      <c r="NI11" s="134"/>
      <c r="NJ11" s="134"/>
      <c r="NK11" s="134"/>
      <c r="NL11" s="134"/>
      <c r="NM11" s="134"/>
      <c r="NN11" s="134"/>
      <c r="NO11" s="134"/>
      <c r="NP11" s="134"/>
      <c r="NQ11" s="134"/>
      <c r="NR11" s="13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4"/>
      <c r="NE12" s="134"/>
      <c r="NF12" s="134"/>
      <c r="NG12" s="134"/>
      <c r="NH12" s="134"/>
      <c r="NI12" s="134"/>
      <c r="NJ12" s="134"/>
      <c r="NK12" s="134"/>
      <c r="NL12" s="134"/>
      <c r="NM12" s="134"/>
      <c r="NN12" s="134"/>
      <c r="NO12" s="134"/>
      <c r="NP12" s="134"/>
      <c r="NQ12" s="134"/>
      <c r="NR12" s="13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5"/>
      <c r="NE13" s="135"/>
      <c r="NF13" s="135"/>
      <c r="NG13" s="135"/>
      <c r="NH13" s="135"/>
      <c r="NI13" s="135"/>
      <c r="NJ13" s="135"/>
      <c r="NK13" s="135"/>
      <c r="NL13" s="135"/>
      <c r="NM13" s="135"/>
      <c r="NN13" s="135"/>
      <c r="NO13" s="135"/>
      <c r="NP13" s="135"/>
      <c r="NQ13" s="135"/>
      <c r="NR13" s="13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114" t="s">
        <v>145</v>
      </c>
      <c r="NE15" s="115"/>
      <c r="NF15" s="115"/>
      <c r="NG15" s="115"/>
      <c r="NH15" s="115"/>
      <c r="NI15" s="115"/>
      <c r="NJ15" s="115"/>
      <c r="NK15" s="115"/>
      <c r="NL15" s="115"/>
      <c r="NM15" s="115"/>
      <c r="NN15" s="115"/>
      <c r="NO15" s="115"/>
      <c r="NP15" s="115"/>
      <c r="NQ15" s="115"/>
      <c r="NR15" s="116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4"/>
      <c r="NE16" s="115"/>
      <c r="NF16" s="115"/>
      <c r="NG16" s="115"/>
      <c r="NH16" s="115"/>
      <c r="NI16" s="115"/>
      <c r="NJ16" s="115"/>
      <c r="NK16" s="115"/>
      <c r="NL16" s="115"/>
      <c r="NM16" s="115"/>
      <c r="NN16" s="115"/>
      <c r="NO16" s="115"/>
      <c r="NP16" s="115"/>
      <c r="NQ16" s="115"/>
      <c r="NR16" s="116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4"/>
      <c r="NE17" s="115"/>
      <c r="NF17" s="115"/>
      <c r="NG17" s="115"/>
      <c r="NH17" s="115"/>
      <c r="NI17" s="115"/>
      <c r="NJ17" s="115"/>
      <c r="NK17" s="115"/>
      <c r="NL17" s="115"/>
      <c r="NM17" s="115"/>
      <c r="NN17" s="115"/>
      <c r="NO17" s="115"/>
      <c r="NP17" s="115"/>
      <c r="NQ17" s="115"/>
      <c r="NR17" s="116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4"/>
      <c r="NE18" s="115"/>
      <c r="NF18" s="115"/>
      <c r="NG18" s="115"/>
      <c r="NH18" s="115"/>
      <c r="NI18" s="115"/>
      <c r="NJ18" s="115"/>
      <c r="NK18" s="115"/>
      <c r="NL18" s="115"/>
      <c r="NM18" s="115"/>
      <c r="NN18" s="115"/>
      <c r="NO18" s="115"/>
      <c r="NP18" s="115"/>
      <c r="NQ18" s="115"/>
      <c r="NR18" s="116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4"/>
      <c r="NE19" s="115"/>
      <c r="NF19" s="115"/>
      <c r="NG19" s="115"/>
      <c r="NH19" s="115"/>
      <c r="NI19" s="115"/>
      <c r="NJ19" s="115"/>
      <c r="NK19" s="115"/>
      <c r="NL19" s="115"/>
      <c r="NM19" s="115"/>
      <c r="NN19" s="115"/>
      <c r="NO19" s="115"/>
      <c r="NP19" s="115"/>
      <c r="NQ19" s="115"/>
      <c r="NR19" s="116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4"/>
      <c r="NE20" s="115"/>
      <c r="NF20" s="115"/>
      <c r="NG20" s="115"/>
      <c r="NH20" s="115"/>
      <c r="NI20" s="115"/>
      <c r="NJ20" s="115"/>
      <c r="NK20" s="115"/>
      <c r="NL20" s="115"/>
      <c r="NM20" s="115"/>
      <c r="NN20" s="115"/>
      <c r="NO20" s="115"/>
      <c r="NP20" s="115"/>
      <c r="NQ20" s="115"/>
      <c r="NR20" s="116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4"/>
      <c r="NE21" s="115"/>
      <c r="NF21" s="115"/>
      <c r="NG21" s="115"/>
      <c r="NH21" s="115"/>
      <c r="NI21" s="115"/>
      <c r="NJ21" s="115"/>
      <c r="NK21" s="115"/>
      <c r="NL21" s="115"/>
      <c r="NM21" s="115"/>
      <c r="NN21" s="115"/>
      <c r="NO21" s="115"/>
      <c r="NP21" s="115"/>
      <c r="NQ21" s="115"/>
      <c r="NR21" s="116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4"/>
      <c r="NE22" s="115"/>
      <c r="NF22" s="115"/>
      <c r="NG22" s="115"/>
      <c r="NH22" s="115"/>
      <c r="NI22" s="115"/>
      <c r="NJ22" s="115"/>
      <c r="NK22" s="115"/>
      <c r="NL22" s="115"/>
      <c r="NM22" s="115"/>
      <c r="NN22" s="115"/>
      <c r="NO22" s="115"/>
      <c r="NP22" s="115"/>
      <c r="NQ22" s="115"/>
      <c r="NR22" s="116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4"/>
      <c r="NE23" s="115"/>
      <c r="NF23" s="115"/>
      <c r="NG23" s="115"/>
      <c r="NH23" s="115"/>
      <c r="NI23" s="115"/>
      <c r="NJ23" s="115"/>
      <c r="NK23" s="115"/>
      <c r="NL23" s="115"/>
      <c r="NM23" s="115"/>
      <c r="NN23" s="115"/>
      <c r="NO23" s="115"/>
      <c r="NP23" s="115"/>
      <c r="NQ23" s="115"/>
      <c r="NR23" s="116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4"/>
      <c r="NE24" s="115"/>
      <c r="NF24" s="115"/>
      <c r="NG24" s="115"/>
      <c r="NH24" s="115"/>
      <c r="NI24" s="115"/>
      <c r="NJ24" s="115"/>
      <c r="NK24" s="115"/>
      <c r="NL24" s="115"/>
      <c r="NM24" s="115"/>
      <c r="NN24" s="115"/>
      <c r="NO24" s="115"/>
      <c r="NP24" s="115"/>
      <c r="NQ24" s="115"/>
      <c r="NR24" s="116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4"/>
      <c r="NE25" s="115"/>
      <c r="NF25" s="115"/>
      <c r="NG25" s="115"/>
      <c r="NH25" s="115"/>
      <c r="NI25" s="115"/>
      <c r="NJ25" s="115"/>
      <c r="NK25" s="115"/>
      <c r="NL25" s="115"/>
      <c r="NM25" s="115"/>
      <c r="NN25" s="115"/>
      <c r="NO25" s="115"/>
      <c r="NP25" s="115"/>
      <c r="NQ25" s="115"/>
      <c r="NR25" s="116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4"/>
      <c r="NE26" s="115"/>
      <c r="NF26" s="115"/>
      <c r="NG26" s="115"/>
      <c r="NH26" s="115"/>
      <c r="NI26" s="115"/>
      <c r="NJ26" s="115"/>
      <c r="NK26" s="115"/>
      <c r="NL26" s="115"/>
      <c r="NM26" s="115"/>
      <c r="NN26" s="115"/>
      <c r="NO26" s="115"/>
      <c r="NP26" s="115"/>
      <c r="NQ26" s="115"/>
      <c r="NR26" s="116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4"/>
      <c r="NE27" s="115"/>
      <c r="NF27" s="115"/>
      <c r="NG27" s="115"/>
      <c r="NH27" s="115"/>
      <c r="NI27" s="115"/>
      <c r="NJ27" s="115"/>
      <c r="NK27" s="115"/>
      <c r="NL27" s="115"/>
      <c r="NM27" s="115"/>
      <c r="NN27" s="115"/>
      <c r="NO27" s="115"/>
      <c r="NP27" s="115"/>
      <c r="NQ27" s="115"/>
      <c r="NR27" s="116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4"/>
      <c r="NE28" s="115"/>
      <c r="NF28" s="115"/>
      <c r="NG28" s="115"/>
      <c r="NH28" s="115"/>
      <c r="NI28" s="115"/>
      <c r="NJ28" s="115"/>
      <c r="NK28" s="115"/>
      <c r="NL28" s="115"/>
      <c r="NM28" s="115"/>
      <c r="NN28" s="115"/>
      <c r="NO28" s="115"/>
      <c r="NP28" s="115"/>
      <c r="NQ28" s="115"/>
      <c r="NR28" s="116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4"/>
      <c r="NE29" s="115"/>
      <c r="NF29" s="115"/>
      <c r="NG29" s="115"/>
      <c r="NH29" s="115"/>
      <c r="NI29" s="115"/>
      <c r="NJ29" s="115"/>
      <c r="NK29" s="115"/>
      <c r="NL29" s="115"/>
      <c r="NM29" s="115"/>
      <c r="NN29" s="115"/>
      <c r="NO29" s="115"/>
      <c r="NP29" s="115"/>
      <c r="NQ29" s="115"/>
      <c r="NR29" s="116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20">
        <f>データ!$B$11</f>
        <v>41275</v>
      </c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>
        <f>データ!$C$11</f>
        <v>41640</v>
      </c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>
        <f>データ!$D$11</f>
        <v>42005</v>
      </c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>
        <f>データ!$E$11</f>
        <v>42370</v>
      </c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0"/>
      <c r="CQ30" s="120"/>
      <c r="CR30" s="120"/>
      <c r="CS30" s="120">
        <f>データ!$F$11</f>
        <v>42736</v>
      </c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0"/>
      <c r="DE30" s="120"/>
      <c r="DF30" s="120"/>
      <c r="DG30" s="120"/>
      <c r="DH30" s="120"/>
      <c r="DI30" s="120"/>
      <c r="DJ30" s="120"/>
      <c r="DK30" s="120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20">
        <f>データ!$B$11</f>
        <v>41275</v>
      </c>
      <c r="EM30" s="120"/>
      <c r="EN30" s="120"/>
      <c r="EO30" s="120"/>
      <c r="EP30" s="120"/>
      <c r="EQ30" s="120"/>
      <c r="ER30" s="120"/>
      <c r="ES30" s="120"/>
      <c r="ET30" s="120"/>
      <c r="EU30" s="120"/>
      <c r="EV30" s="120"/>
      <c r="EW30" s="120"/>
      <c r="EX30" s="120"/>
      <c r="EY30" s="120"/>
      <c r="EZ30" s="120"/>
      <c r="FA30" s="120"/>
      <c r="FB30" s="120"/>
      <c r="FC30" s="120"/>
      <c r="FD30" s="120"/>
      <c r="FE30" s="120">
        <f>データ!$C$11</f>
        <v>41640</v>
      </c>
      <c r="FF30" s="120"/>
      <c r="FG30" s="120"/>
      <c r="FH30" s="120"/>
      <c r="FI30" s="120"/>
      <c r="FJ30" s="120"/>
      <c r="FK30" s="120"/>
      <c r="FL30" s="120"/>
      <c r="FM30" s="120"/>
      <c r="FN30" s="120"/>
      <c r="FO30" s="120"/>
      <c r="FP30" s="120"/>
      <c r="FQ30" s="120"/>
      <c r="FR30" s="120"/>
      <c r="FS30" s="120"/>
      <c r="FT30" s="120"/>
      <c r="FU30" s="120"/>
      <c r="FV30" s="120"/>
      <c r="FW30" s="120"/>
      <c r="FX30" s="120">
        <f>データ!$D$11</f>
        <v>42005</v>
      </c>
      <c r="FY30" s="120"/>
      <c r="FZ30" s="120"/>
      <c r="GA30" s="120"/>
      <c r="GB30" s="120"/>
      <c r="GC30" s="120"/>
      <c r="GD30" s="120"/>
      <c r="GE30" s="120"/>
      <c r="GF30" s="120"/>
      <c r="GG30" s="120"/>
      <c r="GH30" s="120"/>
      <c r="GI30" s="120"/>
      <c r="GJ30" s="120"/>
      <c r="GK30" s="120"/>
      <c r="GL30" s="120"/>
      <c r="GM30" s="120"/>
      <c r="GN30" s="120"/>
      <c r="GO30" s="120"/>
      <c r="GP30" s="120"/>
      <c r="GQ30" s="120">
        <f>データ!$E$11</f>
        <v>42370</v>
      </c>
      <c r="GR30" s="120"/>
      <c r="GS30" s="120"/>
      <c r="GT30" s="120"/>
      <c r="GU30" s="120"/>
      <c r="GV30" s="120"/>
      <c r="GW30" s="120"/>
      <c r="GX30" s="120"/>
      <c r="GY30" s="120"/>
      <c r="GZ30" s="120"/>
      <c r="HA30" s="120"/>
      <c r="HB30" s="120"/>
      <c r="HC30" s="120"/>
      <c r="HD30" s="120"/>
      <c r="HE30" s="120"/>
      <c r="HF30" s="120"/>
      <c r="HG30" s="120"/>
      <c r="HH30" s="120"/>
      <c r="HI30" s="120"/>
      <c r="HJ30" s="120">
        <f>データ!$F$11</f>
        <v>42736</v>
      </c>
      <c r="HK30" s="120"/>
      <c r="HL30" s="120"/>
      <c r="HM30" s="120"/>
      <c r="HN30" s="120"/>
      <c r="HO30" s="120"/>
      <c r="HP30" s="120"/>
      <c r="HQ30" s="120"/>
      <c r="HR30" s="120"/>
      <c r="HS30" s="120"/>
      <c r="HT30" s="120"/>
      <c r="HU30" s="120"/>
      <c r="HV30" s="120"/>
      <c r="HW30" s="120"/>
      <c r="HX30" s="120"/>
      <c r="HY30" s="120"/>
      <c r="HZ30" s="120"/>
      <c r="IA30" s="120"/>
      <c r="IB30" s="120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20">
        <f>データ!$B$11</f>
        <v>41275</v>
      </c>
      <c r="JD30" s="120"/>
      <c r="JE30" s="120"/>
      <c r="JF30" s="120"/>
      <c r="JG30" s="120"/>
      <c r="JH30" s="120"/>
      <c r="JI30" s="120"/>
      <c r="JJ30" s="120"/>
      <c r="JK30" s="120"/>
      <c r="JL30" s="120"/>
      <c r="JM30" s="120"/>
      <c r="JN30" s="120"/>
      <c r="JO30" s="120"/>
      <c r="JP30" s="120"/>
      <c r="JQ30" s="120"/>
      <c r="JR30" s="120"/>
      <c r="JS30" s="120"/>
      <c r="JT30" s="120"/>
      <c r="JU30" s="120"/>
      <c r="JV30" s="120">
        <f>データ!$C$11</f>
        <v>41640</v>
      </c>
      <c r="JW30" s="120"/>
      <c r="JX30" s="120"/>
      <c r="JY30" s="120"/>
      <c r="JZ30" s="120"/>
      <c r="KA30" s="120"/>
      <c r="KB30" s="120"/>
      <c r="KC30" s="120"/>
      <c r="KD30" s="120"/>
      <c r="KE30" s="120"/>
      <c r="KF30" s="120"/>
      <c r="KG30" s="120"/>
      <c r="KH30" s="120"/>
      <c r="KI30" s="120"/>
      <c r="KJ30" s="120"/>
      <c r="KK30" s="120"/>
      <c r="KL30" s="120"/>
      <c r="KM30" s="120"/>
      <c r="KN30" s="120"/>
      <c r="KO30" s="120">
        <f>データ!$D$11</f>
        <v>42005</v>
      </c>
      <c r="KP30" s="120"/>
      <c r="KQ30" s="120"/>
      <c r="KR30" s="120"/>
      <c r="KS30" s="120"/>
      <c r="KT30" s="120"/>
      <c r="KU30" s="120"/>
      <c r="KV30" s="120"/>
      <c r="KW30" s="120"/>
      <c r="KX30" s="120"/>
      <c r="KY30" s="120"/>
      <c r="KZ30" s="120"/>
      <c r="LA30" s="120"/>
      <c r="LB30" s="120"/>
      <c r="LC30" s="120"/>
      <c r="LD30" s="120"/>
      <c r="LE30" s="120"/>
      <c r="LF30" s="120"/>
      <c r="LG30" s="120"/>
      <c r="LH30" s="120">
        <f>データ!$E$11</f>
        <v>42370</v>
      </c>
      <c r="LI30" s="120"/>
      <c r="LJ30" s="120"/>
      <c r="LK30" s="120"/>
      <c r="LL30" s="120"/>
      <c r="LM30" s="120"/>
      <c r="LN30" s="120"/>
      <c r="LO30" s="120"/>
      <c r="LP30" s="120"/>
      <c r="LQ30" s="120"/>
      <c r="LR30" s="120"/>
      <c r="LS30" s="120"/>
      <c r="LT30" s="120"/>
      <c r="LU30" s="120"/>
      <c r="LV30" s="120"/>
      <c r="LW30" s="120"/>
      <c r="LX30" s="120"/>
      <c r="LY30" s="120"/>
      <c r="LZ30" s="120"/>
      <c r="MA30" s="120">
        <f>データ!$F$11</f>
        <v>42736</v>
      </c>
      <c r="MB30" s="120"/>
      <c r="MC30" s="120"/>
      <c r="MD30" s="120"/>
      <c r="ME30" s="120"/>
      <c r="MF30" s="120"/>
      <c r="MG30" s="120"/>
      <c r="MH30" s="120"/>
      <c r="MI30" s="120"/>
      <c r="MJ30" s="120"/>
      <c r="MK30" s="120"/>
      <c r="ML30" s="120"/>
      <c r="MM30" s="120"/>
      <c r="MN30" s="120"/>
      <c r="MO30" s="120"/>
      <c r="MP30" s="120"/>
      <c r="MQ30" s="120"/>
      <c r="MR30" s="120"/>
      <c r="MS30" s="120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4"/>
      <c r="NE30" s="115"/>
      <c r="NF30" s="115"/>
      <c r="NG30" s="115"/>
      <c r="NH30" s="115"/>
      <c r="NI30" s="115"/>
      <c r="NJ30" s="115"/>
      <c r="NK30" s="115"/>
      <c r="NL30" s="115"/>
      <c r="NM30" s="115"/>
      <c r="NN30" s="115"/>
      <c r="NO30" s="115"/>
      <c r="NP30" s="115"/>
      <c r="NQ30" s="115"/>
      <c r="NR30" s="116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62.1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56.7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58.4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59.6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19.899999999999999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130.9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136.4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139.5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142.69999999999999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135.5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104.2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110.9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113.4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191.4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141.30000000000001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11.6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9.5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15.1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189.3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182.5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185.2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186.8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142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21"/>
      <c r="IQ35" s="121"/>
      <c r="IR35" s="121"/>
      <c r="IS35" s="121"/>
      <c r="IT35" s="121"/>
      <c r="IU35" s="121"/>
      <c r="IV35" s="121"/>
      <c r="IW35" s="121"/>
      <c r="IX35" s="121"/>
      <c r="IY35" s="121"/>
      <c r="IZ35" s="121"/>
      <c r="JA35" s="121"/>
      <c r="JB35" s="121"/>
      <c r="JC35" s="121"/>
      <c r="JD35" s="121"/>
      <c r="JE35" s="121"/>
      <c r="JF35" s="121"/>
      <c r="JG35" s="121"/>
      <c r="JH35" s="121"/>
      <c r="JI35" s="121"/>
      <c r="JJ35" s="121"/>
      <c r="JK35" s="121"/>
      <c r="JL35" s="121"/>
      <c r="JM35" s="121"/>
      <c r="JN35" s="121"/>
      <c r="JO35" s="121"/>
      <c r="JP35" s="121"/>
      <c r="JQ35" s="121"/>
      <c r="JR35" s="121"/>
      <c r="JS35" s="121"/>
      <c r="JT35" s="121"/>
      <c r="JU35" s="121"/>
      <c r="JV35" s="121"/>
      <c r="JW35" s="121"/>
      <c r="JX35" s="121"/>
      <c r="JY35" s="121"/>
      <c r="JZ35" s="121"/>
      <c r="KA35" s="121"/>
      <c r="KB35" s="121"/>
      <c r="KC35" s="121"/>
      <c r="KD35" s="121"/>
      <c r="KE35" s="121"/>
      <c r="KF35" s="121"/>
      <c r="KG35" s="121"/>
      <c r="KH35" s="121"/>
      <c r="KI35" s="121"/>
      <c r="KJ35" s="121"/>
      <c r="KK35" s="121"/>
      <c r="KL35" s="121"/>
      <c r="KM35" s="121"/>
      <c r="KN35" s="121"/>
      <c r="KO35" s="121"/>
      <c r="KP35" s="121"/>
      <c r="KQ35" s="121"/>
      <c r="KR35" s="121"/>
      <c r="KS35" s="121"/>
      <c r="KT35" s="121"/>
      <c r="KU35" s="121"/>
      <c r="KV35" s="121"/>
      <c r="KW35" s="121"/>
      <c r="KX35" s="121"/>
      <c r="KY35" s="121"/>
      <c r="KZ35" s="121"/>
      <c r="LA35" s="121"/>
      <c r="LB35" s="121"/>
      <c r="LC35" s="121"/>
      <c r="LD35" s="121"/>
      <c r="LE35" s="121"/>
      <c r="LF35" s="121"/>
      <c r="LG35" s="121"/>
      <c r="LH35" s="121"/>
      <c r="LI35" s="121"/>
      <c r="LJ35" s="121"/>
      <c r="LK35" s="121"/>
      <c r="LL35" s="121"/>
      <c r="LM35" s="121"/>
      <c r="LN35" s="121"/>
      <c r="LO35" s="121"/>
      <c r="LP35" s="121"/>
      <c r="LQ35" s="121"/>
      <c r="LR35" s="121"/>
      <c r="LS35" s="121"/>
      <c r="LT35" s="121"/>
      <c r="LU35" s="121"/>
      <c r="LV35" s="121"/>
      <c r="LW35" s="121"/>
      <c r="LX35" s="121"/>
      <c r="LY35" s="121"/>
      <c r="LZ35" s="121"/>
      <c r="MA35" s="121"/>
      <c r="MB35" s="121"/>
      <c r="MC35" s="121"/>
      <c r="MD35" s="121"/>
      <c r="ME35" s="121"/>
      <c r="MF35" s="121"/>
      <c r="MG35" s="121"/>
      <c r="MH35" s="121"/>
      <c r="MI35" s="121"/>
      <c r="MJ35" s="121"/>
      <c r="MK35" s="121"/>
      <c r="ML35" s="121"/>
      <c r="MM35" s="121"/>
      <c r="MN35" s="121"/>
      <c r="MO35" s="121"/>
      <c r="MP35" s="121"/>
      <c r="MQ35" s="121"/>
      <c r="MR35" s="121"/>
      <c r="MS35" s="121"/>
      <c r="MT35" s="121"/>
      <c r="MU35" s="121"/>
      <c r="MV35" s="121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4" t="s">
        <v>144</v>
      </c>
      <c r="NE49" s="115"/>
      <c r="NF49" s="115"/>
      <c r="NG49" s="115"/>
      <c r="NH49" s="115"/>
      <c r="NI49" s="115"/>
      <c r="NJ49" s="115"/>
      <c r="NK49" s="115"/>
      <c r="NL49" s="115"/>
      <c r="NM49" s="115"/>
      <c r="NN49" s="115"/>
      <c r="NO49" s="115"/>
      <c r="NP49" s="115"/>
      <c r="NQ49" s="115"/>
      <c r="NR49" s="116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4"/>
      <c r="NE50" s="115"/>
      <c r="NF50" s="115"/>
      <c r="NG50" s="115"/>
      <c r="NH50" s="115"/>
      <c r="NI50" s="115"/>
      <c r="NJ50" s="115"/>
      <c r="NK50" s="115"/>
      <c r="NL50" s="115"/>
      <c r="NM50" s="115"/>
      <c r="NN50" s="115"/>
      <c r="NO50" s="115"/>
      <c r="NP50" s="115"/>
      <c r="NQ50" s="115"/>
      <c r="NR50" s="116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20">
        <f>データ!$B$11</f>
        <v>41275</v>
      </c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>
        <f>データ!$C$11</f>
        <v>41640</v>
      </c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>
        <f>データ!$D$11</f>
        <v>42005</v>
      </c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>
        <f>データ!$E$11</f>
        <v>42370</v>
      </c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>
        <f>データ!$F$11</f>
        <v>42736</v>
      </c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20">
        <f>データ!$B$11</f>
        <v>41275</v>
      </c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>
        <f>データ!$C$11</f>
        <v>41640</v>
      </c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>
        <f>データ!$D$11</f>
        <v>42005</v>
      </c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>
        <f>データ!$E$11</f>
        <v>42370</v>
      </c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>
        <f>データ!$F$11</f>
        <v>42736</v>
      </c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20">
        <f>データ!$B$11</f>
        <v>41275</v>
      </c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>
        <f>データ!$C$11</f>
        <v>41640</v>
      </c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>
        <f>データ!$D$11</f>
        <v>42005</v>
      </c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>
        <f>データ!$E$11</f>
        <v>42370</v>
      </c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>
        <f>データ!$F$11</f>
        <v>42736</v>
      </c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4"/>
      <c r="NE51" s="115"/>
      <c r="NF51" s="115"/>
      <c r="NG51" s="115"/>
      <c r="NH51" s="115"/>
      <c r="NI51" s="115"/>
      <c r="NJ51" s="115"/>
      <c r="NK51" s="115"/>
      <c r="NL51" s="115"/>
      <c r="NM51" s="115"/>
      <c r="NN51" s="115"/>
      <c r="NO51" s="115"/>
      <c r="NP51" s="115"/>
      <c r="NQ51" s="115"/>
      <c r="NR51" s="116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-3.4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-16.3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-13.6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-10.6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-89.5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-452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-5598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-4762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-3512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-39010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4"/>
      <c r="NE52" s="115"/>
      <c r="NF52" s="115"/>
      <c r="NG52" s="115"/>
      <c r="NH52" s="115"/>
      <c r="NI52" s="115"/>
      <c r="NJ52" s="115"/>
      <c r="NK52" s="115"/>
      <c r="NL52" s="115"/>
      <c r="NM52" s="115"/>
      <c r="NN52" s="115"/>
      <c r="NO52" s="115"/>
      <c r="NP52" s="115"/>
      <c r="NQ52" s="115"/>
      <c r="NR52" s="116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247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202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177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108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18.3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18.2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14.3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31473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37843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36318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37745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35151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4"/>
      <c r="NE53" s="115"/>
      <c r="NF53" s="115"/>
      <c r="NG53" s="115"/>
      <c r="NH53" s="115"/>
      <c r="NI53" s="115"/>
      <c r="NJ53" s="115"/>
      <c r="NK53" s="115"/>
      <c r="NL53" s="115"/>
      <c r="NM53" s="115"/>
      <c r="NN53" s="115"/>
      <c r="NO53" s="115"/>
      <c r="NP53" s="115"/>
      <c r="NQ53" s="115"/>
      <c r="NR53" s="116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4"/>
      <c r="NE54" s="115"/>
      <c r="NF54" s="115"/>
      <c r="NG54" s="115"/>
      <c r="NH54" s="115"/>
      <c r="NI54" s="115"/>
      <c r="NJ54" s="115"/>
      <c r="NK54" s="115"/>
      <c r="NL54" s="115"/>
      <c r="NM54" s="115"/>
      <c r="NN54" s="115"/>
      <c r="NO54" s="115"/>
      <c r="NP54" s="115"/>
      <c r="NQ54" s="115"/>
      <c r="NR54" s="116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114"/>
      <c r="NE55" s="115"/>
      <c r="NF55" s="115"/>
      <c r="NG55" s="115"/>
      <c r="NH55" s="115"/>
      <c r="NI55" s="115"/>
      <c r="NJ55" s="115"/>
      <c r="NK55" s="115"/>
      <c r="NL55" s="115"/>
      <c r="NM55" s="115"/>
      <c r="NN55" s="115"/>
      <c r="NO55" s="115"/>
      <c r="NP55" s="115"/>
      <c r="NQ55" s="115"/>
      <c r="NR55" s="116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114"/>
      <c r="NE56" s="115"/>
      <c r="NF56" s="115"/>
      <c r="NG56" s="115"/>
      <c r="NH56" s="115"/>
      <c r="NI56" s="115"/>
      <c r="NJ56" s="115"/>
      <c r="NK56" s="115"/>
      <c r="NL56" s="115"/>
      <c r="NM56" s="115"/>
      <c r="NN56" s="115"/>
      <c r="NO56" s="115"/>
      <c r="NP56" s="115"/>
      <c r="NQ56" s="115"/>
      <c r="NR56" s="116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4"/>
      <c r="NE57" s="115"/>
      <c r="NF57" s="115"/>
      <c r="NG57" s="115"/>
      <c r="NH57" s="115"/>
      <c r="NI57" s="115"/>
      <c r="NJ57" s="115"/>
      <c r="NK57" s="115"/>
      <c r="NL57" s="115"/>
      <c r="NM57" s="115"/>
      <c r="NN57" s="115"/>
      <c r="NO57" s="115"/>
      <c r="NP57" s="115"/>
      <c r="NQ57" s="115"/>
      <c r="NR57" s="116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4"/>
      <c r="NE58" s="115"/>
      <c r="NF58" s="115"/>
      <c r="NG58" s="115"/>
      <c r="NH58" s="115"/>
      <c r="NI58" s="115"/>
      <c r="NJ58" s="115"/>
      <c r="NK58" s="115"/>
      <c r="NL58" s="115"/>
      <c r="NM58" s="115"/>
      <c r="NN58" s="115"/>
      <c r="NO58" s="115"/>
      <c r="NP58" s="115"/>
      <c r="NQ58" s="115"/>
      <c r="NR58" s="116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4"/>
      <c r="NE59" s="115"/>
      <c r="NF59" s="115"/>
      <c r="NG59" s="115"/>
      <c r="NH59" s="115"/>
      <c r="NI59" s="115"/>
      <c r="NJ59" s="115"/>
      <c r="NK59" s="115"/>
      <c r="NL59" s="115"/>
      <c r="NM59" s="115"/>
      <c r="NN59" s="115"/>
      <c r="NO59" s="115"/>
      <c r="NP59" s="115"/>
      <c r="NQ59" s="115"/>
      <c r="NR59" s="116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114"/>
      <c r="NE60" s="115"/>
      <c r="NF60" s="115"/>
      <c r="NG60" s="115"/>
      <c r="NH60" s="115"/>
      <c r="NI60" s="115"/>
      <c r="NJ60" s="115"/>
      <c r="NK60" s="115"/>
      <c r="NL60" s="115"/>
      <c r="NM60" s="115"/>
      <c r="NN60" s="115"/>
      <c r="NO60" s="115"/>
      <c r="NP60" s="115"/>
      <c r="NQ60" s="115"/>
      <c r="NR60" s="116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114"/>
      <c r="NE61" s="115"/>
      <c r="NF61" s="115"/>
      <c r="NG61" s="115"/>
      <c r="NH61" s="115"/>
      <c r="NI61" s="115"/>
      <c r="NJ61" s="115"/>
      <c r="NK61" s="115"/>
      <c r="NL61" s="115"/>
      <c r="NM61" s="115"/>
      <c r="NN61" s="115"/>
      <c r="NO61" s="115"/>
      <c r="NP61" s="115"/>
      <c r="NQ61" s="115"/>
      <c r="NR61" s="116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4"/>
      <c r="NE62" s="115"/>
      <c r="NF62" s="115"/>
      <c r="NG62" s="115"/>
      <c r="NH62" s="115"/>
      <c r="NI62" s="115"/>
      <c r="NJ62" s="115"/>
      <c r="NK62" s="115"/>
      <c r="NL62" s="115"/>
      <c r="NM62" s="115"/>
      <c r="NN62" s="115"/>
      <c r="NO62" s="115"/>
      <c r="NP62" s="115"/>
      <c r="NQ62" s="115"/>
      <c r="NR62" s="116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4"/>
      <c r="NE63" s="115"/>
      <c r="NF63" s="115"/>
      <c r="NG63" s="115"/>
      <c r="NH63" s="115"/>
      <c r="NI63" s="115"/>
      <c r="NJ63" s="115"/>
      <c r="NK63" s="115"/>
      <c r="NL63" s="115"/>
      <c r="NM63" s="115"/>
      <c r="NN63" s="115"/>
      <c r="NO63" s="115"/>
      <c r="NP63" s="115"/>
      <c r="NQ63" s="115"/>
      <c r="NR63" s="116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143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630105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456.9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422.9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350.4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291.89999999999998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438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351.1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278.89999999999998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205.5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187.9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t="13.5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5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5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PybcnMekWYGztsJYwuK7CW4sFZsgrFcNuJc2wdmN6uBCKX4jEWm3ITMOOVfZPInGX1/IAVYSa5xA11RvftpDQ==" saltValue="/+Crf2EFMJ/A/+NNEyq2Z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50" t="s">
        <v>68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72</v>
      </c>
      <c r="B4" s="57"/>
      <c r="C4" s="57"/>
      <c r="D4" s="57"/>
      <c r="E4" s="57"/>
      <c r="F4" s="57"/>
      <c r="G4" s="57"/>
      <c r="H4" s="152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47" t="s">
        <v>73</v>
      </c>
      <c r="Z4" s="148"/>
      <c r="AA4" s="148"/>
      <c r="AB4" s="148"/>
      <c r="AC4" s="148"/>
      <c r="AD4" s="148"/>
      <c r="AE4" s="148"/>
      <c r="AF4" s="148"/>
      <c r="AG4" s="148"/>
      <c r="AH4" s="148"/>
      <c r="AI4" s="149"/>
      <c r="AJ4" s="154" t="s">
        <v>74</v>
      </c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5" t="s">
        <v>75</v>
      </c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 t="s">
        <v>76</v>
      </c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5" t="s">
        <v>77</v>
      </c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 t="s">
        <v>78</v>
      </c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6" t="s">
        <v>79</v>
      </c>
      <c r="CN4" s="156" t="s">
        <v>80</v>
      </c>
      <c r="CO4" s="147" t="s">
        <v>81</v>
      </c>
      <c r="CP4" s="148"/>
      <c r="CQ4" s="148"/>
      <c r="CR4" s="148"/>
      <c r="CS4" s="148"/>
      <c r="CT4" s="148"/>
      <c r="CU4" s="148"/>
      <c r="CV4" s="148"/>
      <c r="CW4" s="148"/>
      <c r="CX4" s="148"/>
      <c r="CY4" s="149"/>
      <c r="CZ4" s="154" t="s">
        <v>82</v>
      </c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47" t="s">
        <v>83</v>
      </c>
      <c r="DL4" s="148"/>
      <c r="DM4" s="148"/>
      <c r="DN4" s="148"/>
      <c r="DO4" s="148"/>
      <c r="DP4" s="148"/>
      <c r="DQ4" s="148"/>
      <c r="DR4" s="148"/>
      <c r="DS4" s="148"/>
      <c r="DT4" s="148"/>
      <c r="DU4" s="149"/>
    </row>
    <row r="5" spans="1:125" x14ac:dyDescent="0.2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110</v>
      </c>
      <c r="AK5" s="59" t="s">
        <v>100</v>
      </c>
      <c r="AL5" s="59" t="s">
        <v>101</v>
      </c>
      <c r="AM5" s="59" t="s">
        <v>102</v>
      </c>
      <c r="AN5" s="59" t="s">
        <v>111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99</v>
      </c>
      <c r="AV5" s="59" t="s">
        <v>112</v>
      </c>
      <c r="AW5" s="59" t="s">
        <v>101</v>
      </c>
      <c r="AX5" s="59" t="s">
        <v>102</v>
      </c>
      <c r="AY5" s="59" t="s">
        <v>111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113</v>
      </c>
      <c r="BG5" s="59" t="s">
        <v>112</v>
      </c>
      <c r="BH5" s="59" t="s">
        <v>114</v>
      </c>
      <c r="BI5" s="59" t="s">
        <v>102</v>
      </c>
      <c r="BJ5" s="59" t="s">
        <v>103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99</v>
      </c>
      <c r="BR5" s="59" t="s">
        <v>115</v>
      </c>
      <c r="BS5" s="59" t="s">
        <v>101</v>
      </c>
      <c r="BT5" s="59" t="s">
        <v>102</v>
      </c>
      <c r="BU5" s="59" t="s">
        <v>103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110</v>
      </c>
      <c r="CC5" s="59" t="s">
        <v>100</v>
      </c>
      <c r="CD5" s="59" t="s">
        <v>101</v>
      </c>
      <c r="CE5" s="59" t="s">
        <v>102</v>
      </c>
      <c r="CF5" s="59" t="s">
        <v>116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7"/>
      <c r="CN5" s="157"/>
      <c r="CO5" s="59" t="s">
        <v>99</v>
      </c>
      <c r="CP5" s="59" t="s">
        <v>100</v>
      </c>
      <c r="CQ5" s="59" t="s">
        <v>117</v>
      </c>
      <c r="CR5" s="59" t="s">
        <v>102</v>
      </c>
      <c r="CS5" s="59" t="s">
        <v>103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99</v>
      </c>
      <c r="DA5" s="59" t="s">
        <v>112</v>
      </c>
      <c r="DB5" s="59" t="s">
        <v>117</v>
      </c>
      <c r="DC5" s="59" t="s">
        <v>102</v>
      </c>
      <c r="DD5" s="59" t="s">
        <v>103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113</v>
      </c>
      <c r="DL5" s="59" t="s">
        <v>100</v>
      </c>
      <c r="DM5" s="59" t="s">
        <v>114</v>
      </c>
      <c r="DN5" s="59" t="s">
        <v>118</v>
      </c>
      <c r="DO5" s="59" t="s">
        <v>103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2">
      <c r="A6" s="49" t="s">
        <v>119</v>
      </c>
      <c r="B6" s="60">
        <f>B8</f>
        <v>2017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兵庫県神戸市</v>
      </c>
      <c r="I6" s="60" t="str">
        <f t="shared" si="1"/>
        <v>新長田駐車場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43</v>
      </c>
      <c r="S6" s="62" t="str">
        <f t="shared" si="1"/>
        <v>駅</v>
      </c>
      <c r="T6" s="62" t="str">
        <f t="shared" si="1"/>
        <v>無</v>
      </c>
      <c r="U6" s="63">
        <f t="shared" si="1"/>
        <v>9414</v>
      </c>
      <c r="V6" s="63">
        <f t="shared" si="1"/>
        <v>220</v>
      </c>
      <c r="W6" s="63">
        <f t="shared" si="1"/>
        <v>200</v>
      </c>
      <c r="X6" s="62" t="str">
        <f t="shared" si="1"/>
        <v>代行制</v>
      </c>
      <c r="Y6" s="64">
        <f>IF(Y8="-",NA(),Y8)</f>
        <v>62.1</v>
      </c>
      <c r="Z6" s="64">
        <f t="shared" ref="Z6:AH6" si="2">IF(Z8="-",NA(),Z8)</f>
        <v>56.7</v>
      </c>
      <c r="AA6" s="64">
        <f t="shared" si="2"/>
        <v>58.4</v>
      </c>
      <c r="AB6" s="64">
        <f t="shared" si="2"/>
        <v>59.6</v>
      </c>
      <c r="AC6" s="64">
        <f t="shared" si="2"/>
        <v>19.899999999999999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-3.4</v>
      </c>
      <c r="BG6" s="64">
        <f t="shared" ref="BG6:BO6" si="5">IF(BG8="-",NA(),BG8)</f>
        <v>-16.3</v>
      </c>
      <c r="BH6" s="64">
        <f t="shared" si="5"/>
        <v>-13.6</v>
      </c>
      <c r="BI6" s="64">
        <f t="shared" si="5"/>
        <v>-10.6</v>
      </c>
      <c r="BJ6" s="64">
        <f t="shared" si="5"/>
        <v>-89.5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-452</v>
      </c>
      <c r="BR6" s="65">
        <f t="shared" ref="BR6:BZ6" si="6">IF(BR8="-",NA(),BR8)</f>
        <v>-5598</v>
      </c>
      <c r="BS6" s="65">
        <f t="shared" si="6"/>
        <v>-4762</v>
      </c>
      <c r="BT6" s="65">
        <f t="shared" si="6"/>
        <v>-3512</v>
      </c>
      <c r="BU6" s="65">
        <f t="shared" si="6"/>
        <v>-39010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120</v>
      </c>
      <c r="CM6" s="63">
        <f t="shared" ref="CM6:CN6" si="7">CM8</f>
        <v>0</v>
      </c>
      <c r="CN6" s="63">
        <f t="shared" si="7"/>
        <v>630105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120</v>
      </c>
      <c r="CZ6" s="64">
        <f>IF(CZ8="-",NA(),CZ8)</f>
        <v>456.9</v>
      </c>
      <c r="DA6" s="64">
        <f t="shared" ref="DA6:DI6" si="8">IF(DA8="-",NA(),DA8)</f>
        <v>422.9</v>
      </c>
      <c r="DB6" s="64">
        <f t="shared" si="8"/>
        <v>350.4</v>
      </c>
      <c r="DC6" s="64">
        <f t="shared" si="8"/>
        <v>291.89999999999998</v>
      </c>
      <c r="DD6" s="64">
        <f t="shared" si="8"/>
        <v>0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130.9</v>
      </c>
      <c r="DL6" s="64">
        <f t="shared" ref="DL6:DT6" si="9">IF(DL8="-",NA(),DL8)</f>
        <v>136.4</v>
      </c>
      <c r="DM6" s="64">
        <f t="shared" si="9"/>
        <v>139.5</v>
      </c>
      <c r="DN6" s="64">
        <f t="shared" si="9"/>
        <v>142.69999999999999</v>
      </c>
      <c r="DO6" s="64">
        <f t="shared" si="9"/>
        <v>135.5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121</v>
      </c>
      <c r="B7" s="60">
        <f t="shared" ref="B7:X7" si="10">B8</f>
        <v>2017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兵庫県　神戸市</v>
      </c>
      <c r="I7" s="60" t="str">
        <f t="shared" si="10"/>
        <v>新長田駐車場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43</v>
      </c>
      <c r="S7" s="62" t="str">
        <f t="shared" si="10"/>
        <v>駅</v>
      </c>
      <c r="T7" s="62" t="str">
        <f t="shared" si="10"/>
        <v>無</v>
      </c>
      <c r="U7" s="63">
        <f t="shared" si="10"/>
        <v>9414</v>
      </c>
      <c r="V7" s="63">
        <f t="shared" si="10"/>
        <v>220</v>
      </c>
      <c r="W7" s="63">
        <f t="shared" si="10"/>
        <v>200</v>
      </c>
      <c r="X7" s="62" t="str">
        <f t="shared" si="10"/>
        <v>代行制</v>
      </c>
      <c r="Y7" s="64">
        <f>Y8</f>
        <v>62.1</v>
      </c>
      <c r="Z7" s="64">
        <f t="shared" ref="Z7:AH7" si="11">Z8</f>
        <v>56.7</v>
      </c>
      <c r="AA7" s="64">
        <f t="shared" si="11"/>
        <v>58.4</v>
      </c>
      <c r="AB7" s="64">
        <f t="shared" si="11"/>
        <v>59.6</v>
      </c>
      <c r="AC7" s="64">
        <f t="shared" si="11"/>
        <v>19.899999999999999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-3.4</v>
      </c>
      <c r="BG7" s="64">
        <f t="shared" ref="BG7:BO7" si="14">BG8</f>
        <v>-16.3</v>
      </c>
      <c r="BH7" s="64">
        <f t="shared" si="14"/>
        <v>-13.6</v>
      </c>
      <c r="BI7" s="64">
        <f t="shared" si="14"/>
        <v>-10.6</v>
      </c>
      <c r="BJ7" s="64">
        <f t="shared" si="14"/>
        <v>-89.5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-452</v>
      </c>
      <c r="BR7" s="65">
        <f t="shared" ref="BR7:BZ7" si="15">BR8</f>
        <v>-5598</v>
      </c>
      <c r="BS7" s="65">
        <f t="shared" si="15"/>
        <v>-4762</v>
      </c>
      <c r="BT7" s="65">
        <f t="shared" si="15"/>
        <v>-3512</v>
      </c>
      <c r="BU7" s="65">
        <f t="shared" si="15"/>
        <v>-39010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122</v>
      </c>
      <c r="CC7" s="64" t="s">
        <v>122</v>
      </c>
      <c r="CD7" s="64" t="s">
        <v>122</v>
      </c>
      <c r="CE7" s="64" t="s">
        <v>122</v>
      </c>
      <c r="CF7" s="64" t="s">
        <v>122</v>
      </c>
      <c r="CG7" s="64" t="s">
        <v>122</v>
      </c>
      <c r="CH7" s="64" t="s">
        <v>122</v>
      </c>
      <c r="CI7" s="64" t="s">
        <v>122</v>
      </c>
      <c r="CJ7" s="64" t="s">
        <v>122</v>
      </c>
      <c r="CK7" s="64" t="s">
        <v>123</v>
      </c>
      <c r="CL7" s="61"/>
      <c r="CM7" s="63">
        <f>CM8</f>
        <v>0</v>
      </c>
      <c r="CN7" s="63">
        <f>CN8</f>
        <v>630105</v>
      </c>
      <c r="CO7" s="64" t="s">
        <v>122</v>
      </c>
      <c r="CP7" s="64" t="s">
        <v>122</v>
      </c>
      <c r="CQ7" s="64" t="s">
        <v>122</v>
      </c>
      <c r="CR7" s="64" t="s">
        <v>122</v>
      </c>
      <c r="CS7" s="64" t="s">
        <v>122</v>
      </c>
      <c r="CT7" s="64" t="s">
        <v>122</v>
      </c>
      <c r="CU7" s="64" t="s">
        <v>122</v>
      </c>
      <c r="CV7" s="64" t="s">
        <v>122</v>
      </c>
      <c r="CW7" s="64" t="s">
        <v>122</v>
      </c>
      <c r="CX7" s="64" t="s">
        <v>120</v>
      </c>
      <c r="CY7" s="61"/>
      <c r="CZ7" s="64">
        <f>CZ8</f>
        <v>456.9</v>
      </c>
      <c r="DA7" s="64">
        <f t="shared" ref="DA7:DI7" si="16">DA8</f>
        <v>422.9</v>
      </c>
      <c r="DB7" s="64">
        <f t="shared" si="16"/>
        <v>350.4</v>
      </c>
      <c r="DC7" s="64">
        <f t="shared" si="16"/>
        <v>291.89999999999998</v>
      </c>
      <c r="DD7" s="64">
        <f t="shared" si="16"/>
        <v>0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130.9</v>
      </c>
      <c r="DL7" s="64">
        <f t="shared" ref="DL7:DT7" si="17">DL8</f>
        <v>136.4</v>
      </c>
      <c r="DM7" s="64">
        <f t="shared" si="17"/>
        <v>139.5</v>
      </c>
      <c r="DN7" s="64">
        <f t="shared" si="17"/>
        <v>142.69999999999999</v>
      </c>
      <c r="DO7" s="64">
        <f t="shared" si="17"/>
        <v>135.5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281000</v>
      </c>
      <c r="D8" s="67">
        <v>47</v>
      </c>
      <c r="E8" s="67">
        <v>14</v>
      </c>
      <c r="F8" s="67">
        <v>0</v>
      </c>
      <c r="G8" s="67">
        <v>6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8" t="s">
        <v>131</v>
      </c>
      <c r="P8" s="69" t="s">
        <v>132</v>
      </c>
      <c r="Q8" s="69" t="s">
        <v>133</v>
      </c>
      <c r="R8" s="70">
        <v>43</v>
      </c>
      <c r="S8" s="69" t="s">
        <v>134</v>
      </c>
      <c r="T8" s="69" t="s">
        <v>135</v>
      </c>
      <c r="U8" s="70">
        <v>9414</v>
      </c>
      <c r="V8" s="70">
        <v>220</v>
      </c>
      <c r="W8" s="70">
        <v>200</v>
      </c>
      <c r="X8" s="69" t="s">
        <v>136</v>
      </c>
      <c r="Y8" s="71">
        <v>62.1</v>
      </c>
      <c r="Z8" s="71">
        <v>56.7</v>
      </c>
      <c r="AA8" s="71">
        <v>58.4</v>
      </c>
      <c r="AB8" s="71">
        <v>59.6</v>
      </c>
      <c r="AC8" s="71">
        <v>19.899999999999999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-3.4</v>
      </c>
      <c r="BG8" s="71">
        <v>-16.3</v>
      </c>
      <c r="BH8" s="71">
        <v>-13.6</v>
      </c>
      <c r="BI8" s="71">
        <v>-10.6</v>
      </c>
      <c r="BJ8" s="71">
        <v>-89.5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-452</v>
      </c>
      <c r="BR8" s="72">
        <v>-5598</v>
      </c>
      <c r="BS8" s="72">
        <v>-4762</v>
      </c>
      <c r="BT8" s="73">
        <v>-3512</v>
      </c>
      <c r="BU8" s="73">
        <v>-39010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128</v>
      </c>
      <c r="CC8" s="71" t="s">
        <v>128</v>
      </c>
      <c r="CD8" s="71" t="s">
        <v>128</v>
      </c>
      <c r="CE8" s="71" t="s">
        <v>128</v>
      </c>
      <c r="CF8" s="71" t="s">
        <v>128</v>
      </c>
      <c r="CG8" s="71" t="s">
        <v>128</v>
      </c>
      <c r="CH8" s="71" t="s">
        <v>128</v>
      </c>
      <c r="CI8" s="71" t="s">
        <v>128</v>
      </c>
      <c r="CJ8" s="71" t="s">
        <v>128</v>
      </c>
      <c r="CK8" s="71" t="s">
        <v>128</v>
      </c>
      <c r="CL8" s="68" t="s">
        <v>128</v>
      </c>
      <c r="CM8" s="70">
        <v>0</v>
      </c>
      <c r="CN8" s="70">
        <v>630105</v>
      </c>
      <c r="CO8" s="71" t="s">
        <v>128</v>
      </c>
      <c r="CP8" s="71" t="s">
        <v>128</v>
      </c>
      <c r="CQ8" s="71" t="s">
        <v>128</v>
      </c>
      <c r="CR8" s="71" t="s">
        <v>128</v>
      </c>
      <c r="CS8" s="71" t="s">
        <v>128</v>
      </c>
      <c r="CT8" s="71" t="s">
        <v>128</v>
      </c>
      <c r="CU8" s="71" t="s">
        <v>128</v>
      </c>
      <c r="CV8" s="71" t="s">
        <v>128</v>
      </c>
      <c r="CW8" s="71" t="s">
        <v>128</v>
      </c>
      <c r="CX8" s="71" t="s">
        <v>128</v>
      </c>
      <c r="CY8" s="68" t="s">
        <v>128</v>
      </c>
      <c r="CZ8" s="71">
        <v>456.9</v>
      </c>
      <c r="DA8" s="71">
        <v>422.9</v>
      </c>
      <c r="DB8" s="71">
        <v>350.4</v>
      </c>
      <c r="DC8" s="71">
        <v>291.89999999999998</v>
      </c>
      <c r="DD8" s="71">
        <v>0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130.9</v>
      </c>
      <c r="DL8" s="71">
        <v>136.4</v>
      </c>
      <c r="DM8" s="71">
        <v>139.5</v>
      </c>
      <c r="DN8" s="71">
        <v>142.69999999999999</v>
      </c>
      <c r="DO8" s="71">
        <v>135.5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ht="13.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137</v>
      </c>
      <c r="C10" s="78" t="s">
        <v>138</v>
      </c>
      <c r="D10" s="78" t="s">
        <v>139</v>
      </c>
      <c r="E10" s="78" t="s">
        <v>140</v>
      </c>
      <c r="F10" s="78" t="s">
        <v>141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ht="13.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ht="13.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ht="13.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ht="13.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ht="13.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ht="13.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ht="13.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2019-01-31T05:28:52Z</cp:lastPrinted>
  <dcterms:created xsi:type="dcterms:W3CDTF">2018-12-07T10:33:19Z</dcterms:created>
  <dcterms:modified xsi:type="dcterms:W3CDTF">2019-01-31T05:32:10Z</dcterms:modified>
</cp:coreProperties>
</file>