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64広島市\"/>
    </mc:Choice>
  </mc:AlternateContent>
  <workbookProtection workbookAlgorithmName="SHA-512" workbookHashValue="ZNfUB455ehHCXA7ysZBOxKFADGd51FwmEXZJRi4nWeCXnT8dkW5mVkeNDHp4OsvfU3f03lDmNLRDmgDiaZIctg==" workbookSaltValue="ORjS5pkePtZcZpqb9yURdQ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LT76" i="4"/>
  <c r="LH30" i="4"/>
  <c r="GQ51" i="4"/>
  <c r="IE76" i="4"/>
  <c r="BZ51" i="4"/>
  <c r="GQ30" i="4"/>
  <c r="BZ30" i="4"/>
  <c r="BG30" i="4"/>
  <c r="AV76" i="4"/>
  <c r="KO51" i="4"/>
  <c r="FX30" i="4"/>
  <c r="BG51" i="4"/>
  <c r="LE76" i="4"/>
  <c r="FX51" i="4"/>
  <c r="KO30" i="4"/>
  <c r="HP76" i="4"/>
  <c r="KP76" i="4"/>
  <c r="JV30" i="4"/>
  <c r="HA76" i="4"/>
  <c r="AN51" i="4"/>
  <c r="FE30" i="4"/>
  <c r="AN30" i="4"/>
  <c r="FE51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<sst xmlns="http://schemas.openxmlformats.org/spreadsheetml/2006/main" count="287" uniqueCount="139">
  <si>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</si>
  <si>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</si>
  <si>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</si>
  <si>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</si>
  <si>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</si>
  <si>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</si>
  <si>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</si>
  <si>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</si>
  <si>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</si>
  <si>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</si>
  <si>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</si>
  <si>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</si>
  <si>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</si>
  <si>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</si>
  <si>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</si>
  <si>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</si>
  <si>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</si>
  <si>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</si>
  <si>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</si>
  <si>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</si>
  <si>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</si>
  <si>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</si>
  <si>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</si>
  <si>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</si>
  <si>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</si>
  <si>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</si>
  <si>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</si>
  <si>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</si>
  <si>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</si>
  <si>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</si>
  <si>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</si>
  <si>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</si>
  <si>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</si>
  <si>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</si>
  <si>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</si>
  <si>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</si>
  <si>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</si>
  <si>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</si>
  <si>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</si>
  <si>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</si>
  <si>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</si>
  <si>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</si>
  <si>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</si>
  <si>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</si>
  <si>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</si>
  <si>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</si>
  <si>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</si>
  <si>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</si>
  <si>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</si>
  <si>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</si>
  <si>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</si>
  <si>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</si>
  <si>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</si>
  <si>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</si>
  <si>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</si>
  <si>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</si>
  <si>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</si>
  <si>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</si>
  <si>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</si>
  <si>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</si>
  <si>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</si>
  <si>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</si>
  <si>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</si>
  <si>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</si>
  <si>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</si>
  <si>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</si>
  <si>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</si>
  <si>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</si>
  <si>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</si>
  <si>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</si>
  <si>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</si>
  <si>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</si>
  <si>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</si>
  <si>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</si>
  <si>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</si>
  <si>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</si>
  <si>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</si>
  <si>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</si>
  <si>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</si>
  <si>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</si>
  <si>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</si>
  <si>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</si>
  <si>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</si>
  <si>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</si>
  <si>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</si>
  <si>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</si>
  <si>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</si>
  <si>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</si>
  <si>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</si>
  <si>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</si>
  <si>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</si>
  <si>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</si>
  <si>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</si>
  <si>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</si>
  <si>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</si>
  <si>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</si>
  <si>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</si>
  <si>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</si>
  <si>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</si>
  <si>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</si>
  <si>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</si>
  <si>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</si>
  <si>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</si>
  <si>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</si>
  <si>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</si>
  <si>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</si>
  <si>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</si>
  <si>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</si>
  <si>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</si>
  <si>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</si>
  <si>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</si>
  <si>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</si>
  <si>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</si>
  <si>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</si>
  <si>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</si>
  <si>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</si>
  <si>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</si>
  <si>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</si>
  <si>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小町駐車場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</si>
  <si>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</si>
  <si>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</si>
  <si>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</si>
  <si>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</si>
  <si>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</si>
  <si>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</si>
  <si>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</si>
  <si>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</si>
  <si>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</si>
  <si>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</si>
  <si>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</si>
  <si>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</si>
  <si>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</si>
  <si>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</si>
  <si>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</si>
  <si>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</si>
  <si>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80">
      <t>アンテイ</t>
    </rPh>
    <rPh sb="182" eb="185">
      <t>シュウエキセイ</t>
    </rPh>
    <rPh sb="186" eb="188">
      <t>カクホ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</si>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</sst>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626.70000000000005</c:v>
                </c:pt>
                <c:pt idx="1">
                  <c:v>612</c:v>
                </c:pt>
                <c:pt idx="2">
                  <c:v>776.9</c:v>
                </c:pt>
                <c:pt idx="3">
                  <c:v>709</c:v>
                </c:pt>
                <c:pt idx="4">
                  <c:v>707.6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84-404F-8E7A-66B6A2256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213568"/>
        <c:axId val="26882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84-404F-8E7A-66B6A2256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13568"/>
        <c:axId val="268820928"/>
      </c:lineChart>
      <c:dateAx>
        <c:axId val="47621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820928"/>
        <c:crosses val="autoZero"/>
        <c:auto val="1"/>
        <c:lblOffset val="100"/>
        <c:baseTimeUnit val="years"/>
      </c:dateAx>
      <c:valAx>
        <c:axId val="26882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621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CE-4225-BDA1-93D189FF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659488"/>
        <c:axId val="55865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CE-4225-BDA1-93D189FF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659488"/>
        <c:axId val="558659880"/>
      </c:lineChart>
      <c:dateAx>
        <c:axId val="5586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659880"/>
        <c:crosses val="autoZero"/>
        <c:auto val="1"/>
        <c:lblOffset val="100"/>
        <c:baseTimeUnit val="years"/>
      </c:dateAx>
      <c:valAx>
        <c:axId val="55865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865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5-4AC6-8DB5-0DAA31400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660664"/>
        <c:axId val="55866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35-4AC6-8DB5-0DAA31400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660664"/>
        <c:axId val="558661056"/>
      </c:lineChart>
      <c:dateAx>
        <c:axId val="558660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661056"/>
        <c:crosses val="autoZero"/>
        <c:auto val="1"/>
        <c:lblOffset val="100"/>
        <c:baseTimeUnit val="years"/>
      </c:dateAx>
      <c:valAx>
        <c:axId val="55866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8660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0-4E79-9D68-9BE2EFCE7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19488"/>
        <c:axId val="30251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60-4E79-9D68-9BE2EFCE7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19488"/>
        <c:axId val="302519880"/>
      </c:lineChart>
      <c:dateAx>
        <c:axId val="30251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519880"/>
        <c:crosses val="autoZero"/>
        <c:auto val="1"/>
        <c:lblOffset val="100"/>
        <c:baseTimeUnit val="years"/>
      </c:dateAx>
      <c:valAx>
        <c:axId val="30251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51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F-4036-B471-84C648F1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20664"/>
        <c:axId val="6141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AF-4036-B471-84C648F1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20664"/>
        <c:axId val="614146336"/>
      </c:lineChart>
      <c:dateAx>
        <c:axId val="302520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4146336"/>
        <c:crosses val="autoZero"/>
        <c:auto val="1"/>
        <c:lblOffset val="100"/>
        <c:baseTimeUnit val="years"/>
      </c:dateAx>
      <c:valAx>
        <c:axId val="6141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520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77-4023-AE72-28EF6DEA1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147120"/>
        <c:axId val="61414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77-4023-AE72-28EF6DEA1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147120"/>
        <c:axId val="614147512"/>
      </c:lineChart>
      <c:dateAx>
        <c:axId val="61414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4147512"/>
        <c:crosses val="autoZero"/>
        <c:auto val="1"/>
        <c:lblOffset val="100"/>
        <c:baseTimeUnit val="years"/>
      </c:dateAx>
      <c:valAx>
        <c:axId val="61414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4147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476.5</c:v>
                </c:pt>
                <c:pt idx="1">
                  <c:v>467.6</c:v>
                </c:pt>
                <c:pt idx="2">
                  <c:v>488.2</c:v>
                </c:pt>
                <c:pt idx="3">
                  <c:v>476.5</c:v>
                </c:pt>
                <c:pt idx="4">
                  <c:v>464.7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F0-4628-BFFD-249C62122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842016"/>
        <c:axId val="475842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0-4628-BFFD-249C62122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42016"/>
        <c:axId val="475842408"/>
      </c:lineChart>
      <c:dateAx>
        <c:axId val="47584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5842408"/>
        <c:crosses val="autoZero"/>
        <c:auto val="1"/>
        <c:lblOffset val="100"/>
        <c:baseTimeUnit val="years"/>
      </c:dateAx>
      <c:valAx>
        <c:axId val="475842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5842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83.6</c:v>
                </c:pt>
                <c:pt idx="2">
                  <c:v>87.1</c:v>
                </c:pt>
                <c:pt idx="3">
                  <c:v>85.9</c:v>
                </c:pt>
                <c:pt idx="4">
                  <c:v>85.9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5-45F6-A4F6-6BC901127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843192"/>
        <c:axId val="47584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F5-45F6-A4F6-6BC901127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43192"/>
        <c:axId val="475843584"/>
      </c:lineChart>
      <c:dateAx>
        <c:axId val="475843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5843584"/>
        <c:crosses val="autoZero"/>
        <c:auto val="1"/>
        <c:lblOffset val="100"/>
        <c:baseTimeUnit val="years"/>
      </c:dateAx>
      <c:valAx>
        <c:axId val="47584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5843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31850</c:v>
                </c:pt>
                <c:pt idx="1">
                  <c:v>32243</c:v>
                </c:pt>
                <c:pt idx="2">
                  <c:v>34846</c:v>
                </c:pt>
                <c:pt idx="3">
                  <c:v>32840</c:v>
                </c:pt>
                <c:pt idx="4">
                  <c:v>31895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63-4293-BF6C-DB432D928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58072"/>
        <c:axId val="29995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63-4293-BF6C-DB432D928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58072"/>
        <c:axId val="299958464"/>
      </c:lineChart>
      <c:dateAx>
        <c:axId val="299958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58464"/>
        <c:crosses val="autoZero"/>
        <c:auto val="1"/>
        <c:lblOffset val="100"/>
        <c:baseTimeUnit val="years"/>
      </c:dateAx>
      <c:valAx>
        <c:axId val="29995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9958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D15" sqref="ND15:NR30"/>
    </sheetView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小町駐車場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982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626.70000000000005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612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776.9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709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707.6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476.5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467.6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488.2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476.5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464.7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83.6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87.1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85.9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85.9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31850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32243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34846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32840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31895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32573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Wk0SBkIPcIz3ahIYkrHzAN+R5enhyGQNwyYt7NMcvwU+Asacu5yKsDgWHS3uv5URptBLxRWkXlpXD5kSDH4Gw==" saltValue="Xx444QU4CdgKG02FSSKvMw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98</v>
      </c>
      <c r="AL5" s="59" t="s">
        <v>99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99</v>
      </c>
      <c r="AX5" s="59" t="s">
        <v>108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109</v>
      </c>
      <c r="BG5" s="59" t="s">
        <v>98</v>
      </c>
      <c r="BH5" s="59" t="s">
        <v>110</v>
      </c>
      <c r="BI5" s="59" t="s">
        <v>108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99</v>
      </c>
      <c r="BT5" s="59" t="s">
        <v>108</v>
      </c>
      <c r="BU5" s="59" t="s">
        <v>111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112</v>
      </c>
      <c r="CQ5" s="59" t="s">
        <v>99</v>
      </c>
      <c r="CR5" s="59" t="s">
        <v>100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112</v>
      </c>
      <c r="DB5" s="59" t="s">
        <v>99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109</v>
      </c>
      <c r="DL5" s="59" t="s">
        <v>98</v>
      </c>
      <c r="DM5" s="59" t="s">
        <v>110</v>
      </c>
      <c r="DN5" s="59" t="s">
        <v>108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>
      <c r="A6" s="49" t="s">
        <v>113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広島県広島市</v>
      </c>
      <c r="I6" s="60" t="str">
        <f t="shared" si="1"/>
        <v>小町駐車場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公共施設</v>
      </c>
      <c r="T6" s="62" t="str">
        <f t="shared" si="1"/>
        <v>無</v>
      </c>
      <c r="U6" s="63">
        <f t="shared" si="1"/>
        <v>982</v>
      </c>
      <c r="V6" s="63">
        <f t="shared" si="1"/>
        <v>34</v>
      </c>
      <c r="W6" s="63">
        <f t="shared" si="1"/>
        <v>300</v>
      </c>
      <c r="X6" s="62" t="str">
        <f t="shared" si="1"/>
        <v>利用料金制</v>
      </c>
      <c r="Y6" s="64">
        <f>IF(Y8="-",NA(),Y8)</f>
        <v>626.70000000000005</v>
      </c>
      <c r="Z6" s="64">
        <f t="shared" ref="Z6:AH6" si="2">IF(Z8="-",NA(),Z8)</f>
        <v>612</v>
      </c>
      <c r="AA6" s="64">
        <f t="shared" si="2"/>
        <v>776.9</v>
      </c>
      <c r="AB6" s="64">
        <f t="shared" si="2"/>
        <v>709</v>
      </c>
      <c r="AC6" s="64">
        <f t="shared" si="2"/>
        <v>707.6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84</v>
      </c>
      <c r="BG6" s="64">
        <f t="shared" ref="BG6:BO6" si="5">IF(BG8="-",NA(),BG8)</f>
        <v>83.6</v>
      </c>
      <c r="BH6" s="64">
        <f t="shared" si="5"/>
        <v>87.1</v>
      </c>
      <c r="BI6" s="64">
        <f t="shared" si="5"/>
        <v>85.9</v>
      </c>
      <c r="BJ6" s="64">
        <f t="shared" si="5"/>
        <v>85.9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31850</v>
      </c>
      <c r="BR6" s="65">
        <f t="shared" ref="BR6:BZ6" si="6">IF(BR8="-",NA(),BR8)</f>
        <v>32243</v>
      </c>
      <c r="BS6" s="65">
        <f t="shared" si="6"/>
        <v>34846</v>
      </c>
      <c r="BT6" s="65">
        <f t="shared" si="6"/>
        <v>32840</v>
      </c>
      <c r="BU6" s="65">
        <f t="shared" si="6"/>
        <v>31895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32573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476.5</v>
      </c>
      <c r="DL6" s="64">
        <f t="shared" ref="DL6:DT6" si="9">IF(DL8="-",NA(),DL8)</f>
        <v>467.6</v>
      </c>
      <c r="DM6" s="64">
        <f t="shared" si="9"/>
        <v>488.2</v>
      </c>
      <c r="DN6" s="64">
        <f t="shared" si="9"/>
        <v>476.5</v>
      </c>
      <c r="DO6" s="64">
        <f t="shared" si="9"/>
        <v>464.7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115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広島県　広島市</v>
      </c>
      <c r="I7" s="60" t="str">
        <f t="shared" si="10"/>
        <v>小町駐車場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982</v>
      </c>
      <c r="V7" s="63">
        <f t="shared" si="10"/>
        <v>34</v>
      </c>
      <c r="W7" s="63">
        <f t="shared" si="10"/>
        <v>300</v>
      </c>
      <c r="X7" s="62" t="str">
        <f t="shared" si="10"/>
        <v>利用料金制</v>
      </c>
      <c r="Y7" s="64">
        <f>Y8</f>
        <v>626.70000000000005</v>
      </c>
      <c r="Z7" s="64">
        <f t="shared" ref="Z7:AH7" si="11">Z8</f>
        <v>612</v>
      </c>
      <c r="AA7" s="64">
        <f t="shared" si="11"/>
        <v>776.9</v>
      </c>
      <c r="AB7" s="64">
        <f t="shared" si="11"/>
        <v>709</v>
      </c>
      <c r="AC7" s="64">
        <f t="shared" si="11"/>
        <v>707.6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84</v>
      </c>
      <c r="BG7" s="64">
        <f t="shared" ref="BG7:BO7" si="14">BG8</f>
        <v>83.6</v>
      </c>
      <c r="BH7" s="64">
        <f t="shared" si="14"/>
        <v>87.1</v>
      </c>
      <c r="BI7" s="64">
        <f t="shared" si="14"/>
        <v>85.9</v>
      </c>
      <c r="BJ7" s="64">
        <f t="shared" si="14"/>
        <v>85.9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31850</v>
      </c>
      <c r="BR7" s="65">
        <f t="shared" ref="BR7:BZ7" si="15">BR8</f>
        <v>32243</v>
      </c>
      <c r="BS7" s="65">
        <f t="shared" si="15"/>
        <v>34846</v>
      </c>
      <c r="BT7" s="65">
        <f t="shared" si="15"/>
        <v>32840</v>
      </c>
      <c r="BU7" s="65">
        <f t="shared" si="15"/>
        <v>31895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0</v>
      </c>
      <c r="CN7" s="63">
        <f>CN8</f>
        <v>32573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476.5</v>
      </c>
      <c r="DL7" s="64">
        <f t="shared" ref="DL7:DT7" si="17">DL8</f>
        <v>467.6</v>
      </c>
      <c r="DM7" s="64">
        <f t="shared" si="17"/>
        <v>488.2</v>
      </c>
      <c r="DN7" s="64">
        <f t="shared" si="17"/>
        <v>476.5</v>
      </c>
      <c r="DO7" s="64">
        <f t="shared" si="17"/>
        <v>464.7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6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47</v>
      </c>
      <c r="S8" s="69" t="s">
        <v>127</v>
      </c>
      <c r="T8" s="69" t="s">
        <v>128</v>
      </c>
      <c r="U8" s="70">
        <v>982</v>
      </c>
      <c r="V8" s="70">
        <v>34</v>
      </c>
      <c r="W8" s="70">
        <v>300</v>
      </c>
      <c r="X8" s="69" t="s">
        <v>129</v>
      </c>
      <c r="Y8" s="71">
        <v>626.70000000000005</v>
      </c>
      <c r="Z8" s="71">
        <v>612</v>
      </c>
      <c r="AA8" s="71">
        <v>776.9</v>
      </c>
      <c r="AB8" s="71">
        <v>709</v>
      </c>
      <c r="AC8" s="71">
        <v>707.6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84</v>
      </c>
      <c r="BG8" s="71">
        <v>83.6</v>
      </c>
      <c r="BH8" s="71">
        <v>87.1</v>
      </c>
      <c r="BI8" s="71">
        <v>85.9</v>
      </c>
      <c r="BJ8" s="71">
        <v>85.9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31850</v>
      </c>
      <c r="BR8" s="72">
        <v>32243</v>
      </c>
      <c r="BS8" s="72">
        <v>34846</v>
      </c>
      <c r="BT8" s="73">
        <v>32840</v>
      </c>
      <c r="BU8" s="73">
        <v>31895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32573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476.5</v>
      </c>
      <c r="DL8" s="71">
        <v>467.6</v>
      </c>
      <c r="DM8" s="71">
        <v>488.2</v>
      </c>
      <c r="DN8" s="71">
        <v>476.5</v>
      </c>
      <c r="DO8" s="71">
        <v>464.7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2019-01-30T06:37:45Z</cp:lastPrinted>
  <dcterms:created xsi:type="dcterms:W3CDTF">2018-12-07T10:34:36Z</dcterms:created>
  <dcterms:modified xsi:type="dcterms:W3CDTF">2019-02-05T02:37:02Z</dcterms:modified>
  <cp:category/>
</cp:coreProperties>
</file>